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9320" windowHeight="12075"/>
  </bookViews>
  <sheets>
    <sheet name="NHB" sheetId="3" r:id="rId1"/>
    <sheet name="List1" sheetId="4" r:id="rId2"/>
  </sheets>
  <calcPr calcId="145621"/>
</workbook>
</file>

<file path=xl/calcChain.xml><?xml version="1.0" encoding="utf-8"?>
<calcChain xmlns="http://schemas.openxmlformats.org/spreadsheetml/2006/main">
  <c r="H53" i="3" l="1"/>
  <c r="H55"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9" i="3" l="1"/>
  <c r="H61" i="3" l="1"/>
  <c r="H62" i="3" s="1"/>
</calcChain>
</file>

<file path=xl/comments1.xml><?xml version="1.0" encoding="utf-8"?>
<comments xmlns="http://schemas.openxmlformats.org/spreadsheetml/2006/main">
  <authors>
    <author>profile</author>
  </authors>
  <commentList>
    <comment ref="H60" authorId="0">
      <text>
        <r>
          <rPr>
            <sz val="8"/>
            <color indexed="81"/>
            <rFont val="Tahoma"/>
            <charset val="1"/>
          </rPr>
          <t xml:space="preserve">účastník doplní cenu za dopravu, montáž, montážní materiál a zaškolení
</t>
        </r>
      </text>
    </comment>
  </commentList>
</comments>
</file>

<file path=xl/sharedStrings.xml><?xml version="1.0" encoding="utf-8"?>
<sst xmlns="http://schemas.openxmlformats.org/spreadsheetml/2006/main" count="115" uniqueCount="114">
  <si>
    <t>Předmět - název</t>
  </si>
  <si>
    <t>Ks</t>
  </si>
  <si>
    <t>Cena/kus bez DPH</t>
  </si>
  <si>
    <t>Cena celkem bez DPH</t>
  </si>
  <si>
    <t>-</t>
  </si>
  <si>
    <t>KVOG</t>
  </si>
  <si>
    <t>Kontrolní mezisoučty</t>
  </si>
  <si>
    <t xml:space="preserve"> Cenová rekapitulace</t>
  </si>
  <si>
    <t xml:space="preserve"> Cena za technologii bez DPH po slevě celkem</t>
  </si>
  <si>
    <t xml:space="preserve"> Cena za dopravu, montáž, montážní materiál a zaškolení</t>
  </si>
  <si>
    <t xml:space="preserve"> Dodávka celkem vč. DPH 21%</t>
  </si>
  <si>
    <t xml:space="preserve"> Dodávka celkem bez DPH 21%</t>
  </si>
  <si>
    <t>pol.</t>
  </si>
  <si>
    <t>El. příkon  (kW/V)</t>
  </si>
  <si>
    <t>maxi VAC</t>
  </si>
  <si>
    <t xml:space="preserve"> CL 50 Ultra Pizza</t>
  </si>
  <si>
    <r>
      <t xml:space="preserve">Sada nerezového nádobí vhodného na indukční desku sporáku,                             </t>
    </r>
    <r>
      <rPr>
        <sz val="10"/>
        <rFont val="Arial"/>
        <family val="2"/>
        <charset val="238"/>
      </rPr>
      <t xml:space="preserve">kastrol vysoký - 14 l, průměr 32 cm, 3 ks, kastrol vysoký - 31 l, průměr 40 cm, 2 ks, kastrol nízký - 17 l, průměr 36 cm, 3 ks, kastrol nízký - 24 l, průměr 40 cm, 1 ks, rendlík vysoký - 7 l, průměr 24 cm, 2 ks, rendlík nízký - 3 l, průměr 20 cm, 2 ks,     </t>
    </r>
  </si>
  <si>
    <t>Typ     (například)</t>
  </si>
  <si>
    <t>Cookmax Classic</t>
  </si>
  <si>
    <r>
      <t>Naklepávač masa (tenderizér),</t>
    </r>
    <r>
      <rPr>
        <sz val="10"/>
        <rFont val="Arial"/>
        <family val="2"/>
        <charset val="238"/>
      </rPr>
      <t xml:space="preserve"> elektrický naklapávač masa vyrobený z nerezové oceli, široký plnící otvor o rozměrech asi 250x30mm, jedná se o kompletní naklepávač - motorový blok včetně nástavce tenderizéru, počet otáček za minutu asi 110  </t>
    </r>
  </si>
  <si>
    <t>Sirman Drake</t>
  </si>
  <si>
    <t>Stavební připravenost pro instalaci vyše uvedeného zařízení včetně přívodů vody, el. energie a odpady zajistí zadavatel na vlastní náklady.</t>
  </si>
  <si>
    <r>
      <t xml:space="preserve">Krouhač zeleniny střední, </t>
    </r>
    <r>
      <rPr>
        <sz val="10"/>
        <rFont val="Arial"/>
        <family val="2"/>
        <charset val="238"/>
      </rPr>
      <t xml:space="preserve">celokovové provedení, odnímatelné víko se 2 násypnými otvory, 1x velký otvor ve tvaru ledvinky o ploše asi 140 cm2, objem násypky 2,2 litru pro krouhání větších kusů zeleniny, 1x trubicový otvor o průněru asi 58 mm pro zpracování křehké zeleniny a zeleniny podlouhlého tvaru.  plátkuje, vlnkuje, strouhá, nudličkuje, kostičkuje. Včetně plátkovačů 2 a 4 mm a strouhače 7 mm. Příkon - minimálně 550W/400 V a 350 - 400 ot/min. </t>
    </r>
  </si>
  <si>
    <t>MP 600  ULTRA</t>
  </si>
  <si>
    <t>230 V</t>
  </si>
  <si>
    <r>
      <rPr>
        <b/>
        <sz val="10"/>
        <rFont val="Arial"/>
        <family val="2"/>
        <charset val="238"/>
      </rPr>
      <t>Kompletní chladící box +2°C až +4°C  na maso,</t>
    </r>
    <r>
      <rPr>
        <sz val="10"/>
        <rFont val="Arial"/>
        <family val="2"/>
        <charset val="238"/>
      </rPr>
      <t xml:space="preserve"> rozměr 3x1,5x2,4 m, konstrukce boxu z panelů PUR 60 pozinkovaný plech lakovaný, venkovní povrchová úprava lakovaný plech. Včetně těchto součástí - dveře chladírenské 90P bezprahové otočné, klapka vyrovnávací, venkovní jednotka SRW 01 MATY, výparník MIC 300 ED, ventil TE2 R452A, konzole lakovaná + silenbloky, regulátor XL60V kompletní, potrubí Cu izolované, ventily a filtry, chladivo R452, spojovací materiál, osvětlení + kabely, obkladová deska plast 2000x1000x5  1 ks. Jedná se o kopletní dodávku s uvedením do provozu nového boxu včetně odsranění a likvidace původního boxu. </t>
    </r>
  </si>
  <si>
    <r>
      <rPr>
        <b/>
        <sz val="10"/>
        <rFont val="Arial"/>
        <family val="2"/>
        <charset val="238"/>
      </rPr>
      <t xml:space="preserve">Dodávka úpravy stávající chladírny na ovoce a zeleninu.     </t>
    </r>
    <r>
      <rPr>
        <sz val="10"/>
        <rFont val="Arial"/>
        <family val="2"/>
        <charset val="238"/>
      </rPr>
      <t xml:space="preserve">                                   Výměna technologie - dodávka venkovní jednotky SRW 01 MATY, výparník MIC 300,      ventil TE2 R452A, chladivo R452A, solenoid 10, konzole + silenblok, potrubí Cu + Izolace, regulátor XW 70 V, montážní materiál + kabely.  Jedná se o úpravu stávajícího boxu ve stanoveném rozsahu včetně uvedení do provozu a likvidace demontovaných součásti boxu.                                                                                                                         
                                         </t>
    </r>
  </si>
  <si>
    <r>
      <rPr>
        <b/>
        <sz val="10"/>
        <rFont val="Arial"/>
        <family val="2"/>
        <charset val="238"/>
      </rPr>
      <t>Dodávka úpravy stávající mrazírny na ovoce a zeleninu.                                                          1) Výměna dvěří boxu -</t>
    </r>
    <r>
      <rPr>
        <sz val="10"/>
        <rFont val="Arial"/>
        <family val="2"/>
        <charset val="238"/>
      </rPr>
      <t xml:space="preserve"> dodávka mrazírenských dveří 80L 2000 výška s vyhříváním.        </t>
    </r>
    <r>
      <rPr>
        <b/>
        <sz val="10"/>
        <rFont val="Arial"/>
        <family val="2"/>
        <charset val="238"/>
      </rPr>
      <t>2) Výměna technologie -</t>
    </r>
    <r>
      <rPr>
        <sz val="10"/>
        <rFont val="Arial"/>
        <family val="2"/>
        <charset val="238"/>
      </rPr>
      <t xml:space="preserve"> dodávka venkovní jednotky SILAS 2464, výparník GCE252G6ED,ventil TE2 R452A, chladivo R452A, solenoid 10,  konzole + silenblok, potrubí Cu + izolace, regulátor XW 70 V, montážní materiál + kabely. Jedná se o úpravu stávajícího boxu ve stanoveném rozsahu včetně uvedení do provozu a likvidace demontovaných součásti boxu.                                                            </t>
    </r>
  </si>
  <si>
    <r>
      <t xml:space="preserve">SCC 101 </t>
    </r>
    <r>
      <rPr>
        <sz val="11"/>
        <color theme="1"/>
        <rFont val="Arial"/>
        <family val="2"/>
        <charset val="238"/>
      </rPr>
      <t>5Senses</t>
    </r>
  </si>
  <si>
    <r>
      <t xml:space="preserve">SCC 201 </t>
    </r>
    <r>
      <rPr>
        <sz val="11"/>
        <color theme="1"/>
        <rFont val="Arial"/>
        <family val="2"/>
        <charset val="238"/>
      </rPr>
      <t>5Senses</t>
    </r>
  </si>
  <si>
    <t>37kW/ 400V</t>
  </si>
  <si>
    <r>
      <t xml:space="preserve">SCC 202 </t>
    </r>
    <r>
      <rPr>
        <sz val="11"/>
        <color theme="1"/>
        <rFont val="Arial"/>
        <family val="2"/>
        <charset val="238"/>
      </rPr>
      <t>5Senses</t>
    </r>
  </si>
  <si>
    <t>65,5kW/400V</t>
  </si>
  <si>
    <r>
      <t xml:space="preserve">Blixér stolní RobotCoupe, </t>
    </r>
    <r>
      <rPr>
        <sz val="10"/>
        <rFont val="Arial"/>
        <family val="2"/>
        <charset val="238"/>
      </rPr>
      <t>kombinace mixeru a kutru umožňující dokonalé rozmělnění surovin, vybavený motorovou brzdou,magnetickou bezpečnostní pojistkou, pulzní tlačítko, nerezová nádoba, objem 2,9 litru, průhledné víko s otvorem pro přidávání dalších potravin. Součástí blixéru bude i nůž s jemným zubatým ostřím a stírací zařízení nádoby a víka. Výkon 1-15 porcí, rychlost 3000 ot/minutu a příkon 0,7 kW/230 V.</t>
    </r>
  </si>
  <si>
    <t>atyp</t>
  </si>
  <si>
    <t>SE9P4MP/VTR</t>
  </si>
  <si>
    <r>
      <rPr>
        <b/>
        <sz val="10"/>
        <rFont val="Arial"/>
        <family val="2"/>
        <charset val="238"/>
      </rPr>
      <t>Elektrický sporák sklokeramický,</t>
    </r>
    <r>
      <rPr>
        <sz val="10"/>
        <rFont val="Arial"/>
        <family val="2"/>
        <charset val="238"/>
      </rPr>
      <t xml:space="preserve"> 4x varná zóna, </t>
    </r>
    <r>
      <rPr>
        <b/>
        <sz val="10"/>
        <rFont val="Arial"/>
        <family val="2"/>
        <charset val="238"/>
      </rPr>
      <t>rozměr každé varné zóny min. 270x270mm</t>
    </r>
    <r>
      <rPr>
        <sz val="10"/>
        <rFont val="Arial"/>
        <family val="2"/>
        <charset val="238"/>
      </rPr>
      <t xml:space="preserve">, </t>
    </r>
    <r>
      <rPr>
        <b/>
        <sz val="10"/>
        <rFont val="Arial"/>
        <family val="2"/>
        <charset val="238"/>
      </rPr>
      <t>elektrický výkon každé zóny min. 4kW !!!</t>
    </r>
    <r>
      <rPr>
        <sz val="10"/>
        <rFont val="Arial"/>
        <family val="2"/>
        <charset val="238"/>
      </rPr>
      <t>, keramická varná deska o síle min. 6mm, elektrická topná tělesa o průměru min. 300mm, plochy zón označeny speciálním serigrafem, světelná signalizace zbytkového tepla, provedení z nerezové oceli AISI 304, pracovní deska z nerez materiálu síly min. 2mm, boční přesah pracovní desky 200mm pro odkládání nádobí.</t>
    </r>
  </si>
  <si>
    <t>Granule GASTRO</t>
  </si>
  <si>
    <t>17kW/ 400V</t>
  </si>
  <si>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základní mycí koš</t>
    </r>
  </si>
  <si>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držák mís a hrnců s košem na naběračky</t>
    </r>
  </si>
  <si>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vložka na tácy, víka a GN 2/1</t>
    </r>
  </si>
  <si>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koš na velké hrnce</t>
    </r>
  </si>
  <si>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úprava pro možnost připojení myčky na studenou vodu</t>
    </r>
  </si>
  <si>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vstupní stůl k myčce, nerezové provedení - potravinářská nemagnetická chromniklová nerezová ocel ČSN 17240 tj. AISI 304, prolomená pracovní deska, 2x plná police, zadní lem, síla použitého nerezového plechu minimálně 1,0 mm, vrchní deska stolů tloušťky min. 40 mm celoplošně podlepená dřevotřískovou deskou opatřenou zdravotně nezávadným nátěrem !!!, nohy z jeklu 40x40mm, každý stůl s uzemňovacími šrouby na zadních nohách, plné nerez police tl. 40mm</t>
    </r>
  </si>
  <si>
    <t>KSPP</t>
  </si>
  <si>
    <t>KSPT</t>
  </si>
  <si>
    <t xml:space="preserve">Dodávka nerezové digestoře na odsávání par od konvektomatů pro hlavní varnu, včetně lamelového filtru a zavěšení na strop. </t>
  </si>
  <si>
    <r>
      <rPr>
        <b/>
        <sz val="10"/>
        <rFont val="Arial"/>
        <family val="2"/>
        <charset val="238"/>
      </rPr>
      <t>Dodávka nerezové digestoře -</t>
    </r>
    <r>
      <rPr>
        <sz val="10"/>
        <rFont val="Arial"/>
        <family val="2"/>
        <charset val="238"/>
      </rPr>
      <t xml:space="preserve"> pro odsávání par od konvektomatu včetně lamelového filtru a zavěšení na strop</t>
    </r>
  </si>
  <si>
    <t>16kW/ 400V</t>
  </si>
  <si>
    <r>
      <rPr>
        <b/>
        <sz val="10"/>
        <rFont val="Arial"/>
        <family val="2"/>
        <charset val="238"/>
      </rPr>
      <t>Podstavec pod konvektomat uvedený v položce číslo 17</t>
    </r>
    <r>
      <rPr>
        <sz val="10"/>
        <rFont val="Arial"/>
        <family val="2"/>
        <charset val="238"/>
      </rPr>
      <t>, celonerezové provedení, ve spodní části 2x sloupec zásuvů pro GN 1/1</t>
    </r>
  </si>
  <si>
    <r>
      <rPr>
        <b/>
        <sz val="10"/>
        <rFont val="Arial"/>
        <family val="2"/>
        <charset val="238"/>
      </rPr>
      <t>Sada gastronádob pro stroj 10x 1/1</t>
    </r>
    <r>
      <rPr>
        <sz val="10"/>
        <rFont val="Arial"/>
        <family val="2"/>
        <charset val="238"/>
      </rPr>
      <t>, gastronádoby se zasouvacími držadly GN 1/1-200 mm  8 kusů, děrované gastronádoby se zasouvacími držadly GN 1/1-200 mm  8 kusů. Sada GN pro stroj 10x 1/1 - celkem 16 ks.</t>
    </r>
  </si>
  <si>
    <r>
      <rPr>
        <b/>
        <sz val="10"/>
        <rFont val="Arial"/>
        <family val="2"/>
        <charset val="238"/>
      </rPr>
      <t>Sada gastronádob pro stroj 20x 2/1,</t>
    </r>
    <r>
      <rPr>
        <sz val="10"/>
        <rFont val="Arial"/>
        <family val="2"/>
        <charset val="238"/>
      </rPr>
      <t xml:space="preserve"> gastronádoby GN 2/1-40 mm  30 kusů, gastronádoby smalt GN 2/1-40 mm 15 kusů, gastronádoby smalt GN 2/1-65 mm 30 kusů.  Sada GN pro stroj 20x 2/1 - celkem 75 ks.</t>
    </r>
  </si>
  <si>
    <r>
      <rPr>
        <b/>
        <sz val="10"/>
        <rFont val="Arial"/>
        <family val="2"/>
        <charset val="238"/>
      </rPr>
      <t>Sada gastronádob pro stroj 20x 1/1,</t>
    </r>
    <r>
      <rPr>
        <sz val="10"/>
        <rFont val="Arial"/>
        <family val="2"/>
        <charset val="238"/>
      </rPr>
      <t xml:space="preserve"> gastronádoby se zasouvacími držadly GN 1/1-65 mm  10 kusů, děrované gastronádoby se zasouvacími držadly GN 1/1-200 mm  8 kusů, gastronádoby smalt GN 1/1-65 mm 10 kusů, gastronádoby snack GN 1/1 oka 8x snack 10 kusů. Sada GN pro stroj 20x 1/1 - celkem 38 ks.</t>
    </r>
  </si>
  <si>
    <t>847x771x1042</t>
  </si>
  <si>
    <t>879x791x1782</t>
  </si>
  <si>
    <t>1084x996x1782</t>
  </si>
  <si>
    <t>850x600x800</t>
  </si>
  <si>
    <t>850x1002x2340</t>
  </si>
  <si>
    <t>1100x850x850</t>
  </si>
  <si>
    <t>700x850x850</t>
  </si>
  <si>
    <t>2000x1000x800</t>
  </si>
  <si>
    <t>480x390x460</t>
  </si>
  <si>
    <t>2300x1200x450</t>
  </si>
  <si>
    <t>1500x1500x450</t>
  </si>
  <si>
    <t>350x320x590</t>
  </si>
  <si>
    <t>550W/ 400V</t>
  </si>
  <si>
    <t>0,7kW/ 230 V</t>
  </si>
  <si>
    <t xml:space="preserve">25kW/ 400V </t>
  </si>
  <si>
    <t>315x453x265</t>
  </si>
  <si>
    <t>Rozměry         ŠxHxV  -  mm</t>
  </si>
  <si>
    <r>
      <rPr>
        <sz val="10"/>
        <rFont val="Arial"/>
        <family val="2"/>
        <charset val="238"/>
      </rPr>
      <t xml:space="preserve">Dodatečné příslušenství ke granulové myčce provozního nádobí </t>
    </r>
    <r>
      <rPr>
        <b/>
        <sz val="10"/>
        <rFont val="Arial"/>
        <family val="2"/>
        <charset val="238"/>
      </rPr>
      <t xml:space="preserve">- </t>
    </r>
    <r>
      <rPr>
        <sz val="10"/>
        <rFont val="Arial"/>
        <family val="2"/>
        <charset val="238"/>
      </rPr>
      <t>výstupní stůl od myčky, nerezové provedení - potravinářská nemagnetická chromniklová nerezová ocel ČSN 17240 tj. AISI 304, prolomená pracovní deska, zadní lem, síla použitého nerezového plechu minimálně 1,0 mm, vrchní deska stolů tloušťky min. 40 mm celoplošně podlepená dřevotřískovou deskou opatřenou zdravotně nezávadným nátěrem !!!, nohy z jeklu 40x40mm, každý stůl s uzemňov. šrouby na zadních nohách, provedení stolu s trnoží</t>
    </r>
  </si>
  <si>
    <t>1350x900x900</t>
  </si>
  <si>
    <t>36kW/ 400V</t>
  </si>
  <si>
    <t>ELF-301</t>
  </si>
  <si>
    <t>1000x900x900</t>
  </si>
  <si>
    <r>
      <t xml:space="preserve">Elektrický dvouplášťový kotel, </t>
    </r>
    <r>
      <rPr>
        <sz val="10"/>
        <rFont val="Arial"/>
        <family val="2"/>
        <charset val="238"/>
      </rPr>
      <t xml:space="preserve">celonerezové provedení, objem kotle 300 litrů, dvouplášťové provedení s nepřímým ohřevem, plnící a regulační ventil hladiny duplikáturu, automatické dopouštění duplikátoru, vypoučtěcí ventil 2" pro snadné vypouštění z kotle, vyvážené sklápěcí víko, napouštěcí kohout pro studenou a teplou vodu, 3 stupňová regulace výkonu, ohřev vody na 90 stupnů do 80 minut, </t>
    </r>
  </si>
  <si>
    <t>MKH 101</t>
  </si>
  <si>
    <t>1347x850x1008</t>
  </si>
  <si>
    <t>27,5kW/400V</t>
  </si>
  <si>
    <t>Příslušenství k multifunkční pánvi /položka č. 1/ - rameno pro zvedání a spouštění košů</t>
  </si>
  <si>
    <t>Příslušenství k multifunkční pánvi /položka č. 1/ - varný koš</t>
  </si>
  <si>
    <t>Příslušenství k multifunkční pánvi /položka č. 1/ - fritovací koš</t>
  </si>
  <si>
    <t>Příslušenství k multifunkční pánvi /položka č. 1/ - rošt na dno pánve</t>
  </si>
  <si>
    <t>Příslušenství k multifunkční pánvi /položka č. 1/ - síto</t>
  </si>
  <si>
    <t>Příslušenství k multifunkční pánvi /položka č. 1/ - čistící houba SCOTCHBRICK na pánve</t>
  </si>
  <si>
    <t>MKH 151</t>
  </si>
  <si>
    <t>1705x850x1008</t>
  </si>
  <si>
    <r>
      <rPr>
        <b/>
        <sz val="10"/>
        <rFont val="Arial"/>
        <family val="2"/>
        <charset val="238"/>
      </rPr>
      <t>Granulová myčka provozního nádobí,</t>
    </r>
    <r>
      <rPr>
        <sz val="10"/>
        <rFont val="Arial"/>
        <family val="2"/>
        <charset val="238"/>
      </rPr>
      <t xml:space="preserve"> mytí pomocí vody, chemických detergentů a plastových granulí tězších než voda, automatický spouštění a zdvih kapoty na konci mycího cyklu, myčka vhodná pro provoz s přípravou až 1000 jídel denně, kapacita myčky min. 156 GN 1/1 / 1 hodina, průchozí provedení umožňující zakládání košů s nádobím z čela nebo z pravého boku myčky nebo z levého boku myčky, objem nákladového prostoru min. 215 lt, objem mycí nádrže min. 83 lt, objem granulí min. 7,5 lt, teplota mycí vody min. 65°C, teplota oplachové vody 85°C, mytí bez nutnosti předmytí či předmáčení nádobí, možnost nastavení mytí s nebo bez granulí, min. 6x mycí program z tohot 3x pro mytí s granulemi a 3x pro mytí bez granulí, maximální délka nejkratšího mycího programu 2 min., maximální délka nejdelšího mycího programu 6 min.,  max. spotřeba oplachové vody 8 lt / cyklus, připojitelná na studenou vodu, granulová náplň s životností min. 2000 mycích cyklů, součástí zařízení externí dávkovač mycího prostředků a externí dávkovač oplachového prostředku, ovládací panel s displejem, komunikace na displeji v ČJ, HACCP s možností výstupu na USB, používané granule musí být otestovány a schváleny pro styk s potravinami, součástí zařízení : 1x standardní mycí koš s kapacitou až 6x GN 1/1-65mm, 1x škrabka pro odstranění zbytků stravy, 1x sběrná nádrž na sběr granulí po skončení mytí, 2x základní sada granulí o objemu 8 lt, dvouletá servisní sada</t>
    </r>
  </si>
  <si>
    <t>Příslušenství k multifunkční pánvi /položka č. 9/ - rameno pro zvedání a spouštění košů</t>
  </si>
  <si>
    <t>Příslušenství k multifunkční pánvi /položka č. 9/ - varný koš</t>
  </si>
  <si>
    <t>Příslušenství k multifunkční pánvi /položka č. 9/ - fritovací koš</t>
  </si>
  <si>
    <t>Příslušenství k multifunkční pánvi /položka č. 9/ - rošt na dno pánve</t>
  </si>
  <si>
    <t>Příslušenství k multifunkční pánvi /položka č. 9/ - síto</t>
  </si>
  <si>
    <t>Příslušenství k multifunkční pánvi /položka č. 9/ - čistící houba SCOTCHBRICK na pánve</t>
  </si>
  <si>
    <t>44kW/ 400V</t>
  </si>
  <si>
    <t>Příslušenství k multifunkční pánvi /položka č. 9/ - malá špachtle 1x + velká špachtle 1x</t>
  </si>
  <si>
    <t>Příslušenství k multifunkční pánvi /položka č. 1/ - malá špachtle 1x + velká špachtle 1x</t>
  </si>
  <si>
    <r>
      <rPr>
        <b/>
        <sz val="10"/>
        <rFont val="Arial CE"/>
        <charset val="238"/>
      </rPr>
      <t>Elektrický konvektomat,</t>
    </r>
    <r>
      <rPr>
        <sz val="10"/>
        <rFont val="Arial CE"/>
        <charset val="238"/>
      </rPr>
      <t xml:space="preserve"> velikost 20x GN 2/1, tj. 40x GN 1/1, bojlerový způsob vývinu páry, teplotní sonda s 6 měřícími body, inteligentní ovládací systém - Self Cooking Control - vaření pomocí systému varných procesů, měření a regulace vlhkosti, trojité zasklení dveří, 5 programovatelných rychlostí ventilátoru, vsuny uzpůsobeny pro plechy GN 2/1 a plechy GN 1/1 bez použití jiného příslušenství, plně automatické mytí podle stupně znečištění bez použitý tekutých mycích detergentů - použití tablet, automatické proplachování bojleru při každém mytí, systém spotřeby energie, systém HACCP, automatické hlášení závad vč. jejich diagnóz, systém kontroly vaření v jednotlivých vsuvech, automatický start, dotyková ovládací obrazovka, integrovaná sprcha s automatickou navíjení, systém odstředění a odvedení tuků bez nutnosti filtrů, funkce Cool down - rychlé zchlazení varné komory, program pro pečení pizza a vaječnýc pokrmů, integrovaná kynárna těst k dalšímu pečení, HDC - HiDensity Control - až o 30% vyšší využití kapacity přístroje, ELC - Efficent LevelControl - efektivní vaření různých jídel spol. </t>
    </r>
    <r>
      <rPr>
        <b/>
        <sz val="10"/>
        <rFont val="Arial CE"/>
        <charset val="238"/>
      </rPr>
      <t/>
    </r>
  </si>
  <si>
    <r>
      <rPr>
        <b/>
        <sz val="10"/>
        <rFont val="Arial CE"/>
        <charset val="238"/>
      </rPr>
      <t>Elektrický konvektomat,</t>
    </r>
    <r>
      <rPr>
        <sz val="10"/>
        <rFont val="Arial CE"/>
        <charset val="238"/>
      </rPr>
      <t xml:space="preserve"> velikost 20x GN 1/1, bojlerový způsob vývinu páry, teplotní sonda s 6 měřícími body, inteligentní ovládací systém - Self Cooking Control - vaření pomocí systému varných procesů, měření a regulace vlhkosti, trojité zasklení dveří, 5 programovatelných rychlostí ventilátoru, podélné zásuvy na GN 1/1 - délka každé zásuvu konvektomatu min 500mm - možnost zasouvání i menších gastronádob /GN 1/2, GN 1/2, GN 2/3/ do zásuvů bez použití jiného příslušenství, plně automatické mytí podle stupně znečištění bez použitý tekutých mycích detergentů - použití tablet, automatické proplachování bojleru při každém mytí, systém spotřeby energie, systém HACCP, automatické hlášení závad vč. jejich diagnóz, systém kontroly vaření v jednotlivých vsuvech, automatický start, dotyková ovládací obrazovka, integrovaná sprcha s automatickou navíjení, systém odstředění a odvedení tuků bez nutnosti filtrů, funkce Cool down - rychlé zchlazení varné komory, program pro pečení pizza a vaječnýc pokrmů, integrovaná kynárna těst k dalšímu pečení, HDC - HiDensity Control - až o 30% vyšší využití kapacity přístroje, ELC - Efficent LevelControl - efektivní vaření různých jídel spol.</t>
    </r>
  </si>
  <si>
    <r>
      <rPr>
        <b/>
        <sz val="10"/>
        <color theme="1"/>
        <rFont val="Arial CE"/>
        <charset val="238"/>
      </rPr>
      <t xml:space="preserve">Elektrický konvektomat, </t>
    </r>
    <r>
      <rPr>
        <sz val="10"/>
        <color theme="1"/>
        <rFont val="Arial CE"/>
        <charset val="238"/>
      </rPr>
      <t>velikost 10x GN 1/1, bojlerový způsob vývinu páry, teplotní sonda s 6 měřícími body, inteligentní ovládací systém - Self Cooking Control - vaření pomocí systému varných procesů, měření a regulace vlhkosti, trojité zasklení dveří, 5 programovatelných rychlostí ventilátoru, podélné zásuvy na GN 1/1 - délka každé zásuvu konvektomatu min 500mm - možnost zasouvání i menších gastronádob /GN 1/2, GN 1/2, GN 2/3/ do zásuvů bez použití jiného příslušenství, plně automatické mytí podle stupně znečištění bez použitý tekutých mycích detergentů - použití tablet, automatické proplachování bojleru při každém mytí, systém spotřeby energie, systém HACCP, automatické hlášení závad vč. jejich diagnóz, systém kontroly vaření v jednotlivých vsuvech, automatický start, dotyková ovládací obrazovka, integrovaná sprcha s automatickou navíjení, systém odstředění a odvedení tuků bez nutnosti filtrů, funkce Cool down - rychlé zchlazení varné komory, program pro pečení pizza a vaječnýc pokrmů, integrovaná kynárna těst k dalšímu pečení, HDC - HiDensity Control - až o 30% vyšší využití kapacity přístroje, ELC - Efficent LevelControl - efektivní vaření různých jídel spol.</t>
    </r>
    <r>
      <rPr>
        <b/>
        <sz val="10"/>
        <color theme="1"/>
        <rFont val="Arial CE"/>
        <charset val="238"/>
      </rPr>
      <t/>
    </r>
  </si>
  <si>
    <r>
      <t>Elektrická multifunkční pánev,</t>
    </r>
    <r>
      <rPr>
        <sz val="10"/>
        <rFont val="Arial"/>
        <family val="2"/>
        <charset val="238"/>
      </rPr>
      <t xml:space="preserve"> objem pánve 150 lt, kapacita vany GN 3/1, rozměr dna min. 1070x580mm, hloubka vany 280mm, užitná plocha 63dm</t>
    </r>
    <r>
      <rPr>
        <vertAlign val="superscript"/>
        <sz val="10"/>
        <rFont val="Arial"/>
        <family val="2"/>
        <charset val="238"/>
      </rPr>
      <t>2</t>
    </r>
    <r>
      <rPr>
        <sz val="10"/>
        <rFont val="Arial"/>
        <family val="2"/>
        <charset val="238"/>
      </rPr>
      <t xml:space="preserve">, pánev umožňuje vaření, intenzívní a šetrné, smažení, fritování, dušení, nízkoteplotní úpravy, grilování, restování, opékání, konfitování, úprava sous – vide (vaření ve vakuu při konstantní nízké teplotě). Rozsah teplot: 30 °C až 250 °C, Automatický a manuální režim úpravy pokrmů, dotyková barevná 10“ obrazovka s HD rozlišením a intuitivním ovládáním,  možnost uložení vlastních programů, paměť pro min. 350 programů o 20 krocích, zobrazování průběhu úprav na displeji, přesné senzorické měření teplot, indikace nastavených a skutečných hodnot, krytí displeje IPX5, Konstrukce stroje kompletně v provedení AISI 304, minimální síla materiálu 3 mm, materiál vany AISI 316, Speciální vakuově lisované, sendvičové dno o síle 31 mm, dvojité robustní izolované víko s motorickým zdvihem, bezpečnostní proces spouštění zabraňující úrazu, odvod nadbytečné páry otvorem ve středu víka, topný systém SUPER BLOCK JPX 17, roznášecí hliníkový blok s celoplošnými topnými tělesy z nerez materiálu, automatický systém napouštění vany - dávkování vody s přesností na 1dcl, Vyklápění pánve s proměnlivou rychlostí, bez trhavých pohybů i při maximálním naplnění, Osa sklápění umožňuje vyklopení vany pro kompletní vyprázdnění pánve, mechanismus vyklápění vyroben kompletně z nerezové oceli, vícebodová sonda pro měření teploty jádra suroviny, integrovaný odpad ve dně vany pánve s automatickým uzávěrem, automatický zdvih košů – možnost použití pánve i se zavřeným víkem včetně ramene s koši,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servisní přístup z přední části stroje, jednoduše výsuvný panel el. výstroje v pravé noze, umožňující sestavení více pánví do bloku bez mezer, centrální připojení vody, odpadu a elektřiny na stěnu i do podlahy, provedení pro umístění na soklu, možno i CNS, stavitelné robustní nohy s rektifikací, Certifikační značka CE, TUV-SUD </t>
    </r>
    <r>
      <rPr>
        <b/>
        <sz val="10"/>
        <rFont val="Arial"/>
        <family val="2"/>
        <charset val="238"/>
      </rPr>
      <t xml:space="preserve">
</t>
    </r>
  </si>
  <si>
    <r>
      <t xml:space="preserve">Elektrická multifunkční pánev, </t>
    </r>
    <r>
      <rPr>
        <sz val="10"/>
        <rFont val="Arial"/>
        <family val="2"/>
        <charset val="238"/>
      </rPr>
      <t>objem pánve 100 lt, kapacita vany GN 2/1, rozměr dn min. 700x580mm, hloubka vany 280mm, užitná plocha 43dm</t>
    </r>
    <r>
      <rPr>
        <vertAlign val="superscript"/>
        <sz val="10"/>
        <rFont val="Arial"/>
        <family val="2"/>
        <charset val="238"/>
      </rPr>
      <t>2</t>
    </r>
    <r>
      <rPr>
        <sz val="10"/>
        <rFont val="Arial"/>
        <family val="2"/>
        <charset val="238"/>
      </rPr>
      <t xml:space="preserve">, pánev umožňuje vaření, intenzívní a šetrné, smažení, fritování, dušení, nízkoteplotní úpravy, grilování, restování, opékání, konfitování, úprava sous – vide (vaření ve vakuu při konstantní nízké teplotě). Rozsah teplot: 30 °C až 250 °C, Automatický a manuální režim úpravy pokrmů, dotyková barevná 10“ obrazovka s HD rozlišením a intuitivním ovládáním,  možnost uložení vlastních programů, paměť pro min. 350 programů o 20 krocích, zobrazování průběhu úprav na displeji, přesné senzorické měření teplot, indikace nastavených a skutečných hodnot, krytí displeje IPX5, Konstrukce stroje kompletně v provedení AISI 304, minimální síla materiálu 3 mm, materiál vany AISI 316, Speciální vakuově lisované, sendvičové dno o síle 31 mm, dvojité robustní izolované víko s motorickým zdvihem, bezpečnostní proces spouštění zabraňující úrazu, odvod nadbytečné páry otvorem ve středu víka, topný systém SUPER BLOCK JPX 17, roznášecí hliníkový blok s celoplošnými topnými tělesy z nerez materiálu, automatický systém napouštění vany - dávkování vody s přesností na 1dcl, Vyklápění pánve s proměnlivou rychlostí, bez trhavých pohybů i při maximálním naplnění, Osa sklápění umožňuje vyklopení vany pro kompletní vyprázdnění pánve, mechanismus vyklápění vyroben kompletně z nerezové oceli, vícebodová sonda pro měření teploty jádra suroviny, integrovaný odpad ve dně vany pánve s automatickým uzávěrem, automatický zdvih košů – možnost použití pánve i se zavřeným víkem včetně ramene s koši,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servisní přístup z přední části stroje, jednoduše výsuvný panel el. výzbroje v pravé noze, umožňující sestavení více pánví do bloku bez mezer, centrální připojení vody, odpadu a elektřiny na stěnu i do podlahy, provedení pro umístění na soklu, možno i CNS, stavitelné robustní nohy s rektifikací, Certifikační značka CE, TUV-SUD </t>
    </r>
    <r>
      <rPr>
        <b/>
        <sz val="10"/>
        <rFont val="Arial"/>
        <family val="2"/>
        <charset val="238"/>
      </rPr>
      <t xml:space="preserve">
</t>
    </r>
  </si>
  <si>
    <r>
      <t xml:space="preserve">Termos nápojový, </t>
    </r>
    <r>
      <rPr>
        <sz val="10"/>
        <rFont val="Arial"/>
        <family val="2"/>
        <charset val="238"/>
      </rPr>
      <t>objem 10 litrů, horní víko se silikon. těs., kvalitní vypouštěcí ventil</t>
    </r>
  </si>
  <si>
    <t>18,6kW/ 400V</t>
  </si>
  <si>
    <r>
      <rPr>
        <b/>
        <sz val="9"/>
        <rFont val="Arial CE"/>
        <charset val="238"/>
      </rPr>
      <t>Ruční ponorný kombinovaný mixer,</t>
    </r>
    <r>
      <rPr>
        <sz val="9"/>
        <rFont val="Arial CE"/>
        <charset val="238"/>
      </rPr>
      <t xml:space="preserve"> až 9.500 ot/min.,  pro nádobu do 300 lt, délka nohy 580 mm, včetně příslušenství  3x -  nůž, držák na zavěšení, montážní klíč, vodící kroužek a těsnění</t>
    </r>
  </si>
  <si>
    <r>
      <rPr>
        <b/>
        <sz val="10"/>
        <rFont val="Arial"/>
        <family val="2"/>
        <charset val="238"/>
      </rPr>
      <t>Nerezový manipulační vozík,</t>
    </r>
    <r>
      <rPr>
        <sz val="10"/>
        <rFont val="Arial"/>
        <family val="2"/>
        <charset val="238"/>
      </rPr>
      <t xml:space="preserve"> pracovní deska prolamovaná min. výška polamu 3 mm, spodní police, 2 sloupce zásuvů pro GN 1/1, 4 otočná kola z toho 2 s brzdou</t>
    </r>
  </si>
  <si>
    <r>
      <rPr>
        <b/>
        <sz val="10"/>
        <rFont val="Arial"/>
        <family val="2"/>
        <charset val="238"/>
      </rPr>
      <t>Vakuová balička</t>
    </r>
    <r>
      <rPr>
        <sz val="10"/>
        <rFont val="Arial"/>
        <family val="2"/>
        <charset val="238"/>
      </rPr>
      <t>, s profesiální vývěvou pro vysoký výkon a spolehlivost, dvojitá svařovací lišta, délka svařovací lišty 270 mm,  široký svár, maximální velikost sáčku 250 x 350 mm, jednokomorová, funkce STOP, manuální svařování během cyklu</t>
    </r>
  </si>
  <si>
    <r>
      <rPr>
        <b/>
        <sz val="10"/>
        <color theme="1"/>
        <rFont val="Arial"/>
        <family val="2"/>
        <charset val="238"/>
      </rPr>
      <t>Sporák - Varný ostrov,</t>
    </r>
    <r>
      <rPr>
        <b/>
        <sz val="10"/>
        <color rgb="FFFF0000"/>
        <rFont val="Arial"/>
        <family val="2"/>
        <charset val="238"/>
      </rPr>
      <t xml:space="preserve"> </t>
    </r>
    <r>
      <rPr>
        <sz val="10"/>
        <rFont val="Arial"/>
        <family val="2"/>
        <charset val="238"/>
      </rPr>
      <t>základna varného bloku v celonerezovém provedení - materiál 1.4301, masivní pracovní deska v jednom kuse - síle použitého materiálu min. 3mm, dvouplášťové provedení zapláštěných obou boků - síla použitého materiálu min. 1mm, konstrukce základny a pracovní desky vyztuženy jaklovými profily, spodní panel opatřen ovládacími prvky vestavěných spotřebičů, oboustranné provedení - 3 zařízení ovládaná z jedné strany základny, 3 zařízení ovládaná z druhé strany základny, v levé části základny umístěna 2x plná police, uprostřed umístěny 2x sloupec zásuvů na plechy GN 1/1, každý sloupec obsahuje min. 6x pár vsunů, vpravo v základně umístěn zásuvkový blok obsahující 3 ks výsuvných zásuvek na GN 1/1, u výsuvných zásuvek použité nerezové plnovýsuvy, prostor za zásuvkovým blok zapláštěný, příprava pro zabudování 6ks varných technologií a 1ks vodovodní baterie, provedení základny na stavebním soklu, zařízení z jednoho kusu, bez jakýchkoliv spár či předělů, varný ostrov vč. vybavení tj. 6x vestavná indukční plotna BERNER, rozměr každé plotny 270x270mm, velikost ceranového skla u každé plotny 350x350x6mm, ovládání ploten integrované ve varném ostrově, plotna č. 1 výkon 3,5kW, plotna č. 2 výkon 3,5kW, plotna č. 3 výkon 3,5kW, plotna č. 4 výkon 3,5kW, plotna č. 5 výkon 5kW, plotna č. 6 výkon 5kW - zabudované v základně + napouštěcí baterie, stolní otočné rameno na teplou a studenou vodu.</t>
    </r>
  </si>
  <si>
    <t>Blixer 2</t>
  </si>
  <si>
    <t>210x281x389</t>
  </si>
  <si>
    <t>0,37kW</t>
  </si>
  <si>
    <t xml:space="preserve">a) Nabídka bude předložena v jednom originále v písemné formě, v českém jazyce elektronicky na profil zadavatele E-ZAK. Nabídka nesmí obsahovat přepisy a opravy, které by mohly zadavatele uvést v omyl. 
b) Zadavatel nepřipouští variantní řešení nabídky. Každý účastník může navrhnout pouze jeden stroj, který bude odpovídat požadované položce zadání.
c) Účastník uvede v nabídce podrobný popis nabízeného stroje včetně technických  a užitných vlastností. Dále uvede v nabídce délku záruční doby za dodávku. Minimální doba záruky je 24 měsíců. Pokud se v technických podmínkách vyskytují přímé či nepřímé odkazy na určité dodavatele, výrobky, patenty, vynálezy, užitné vzory, průmyslové vzory, ochranné známky nebo označení původu, je dodavatel oprávněn nabídnout rovnocenné řešení. Tato označení slouží pouze pro stanovení požadovaného standardu výrobku. Účastník může do nabídky navrhnout výrobky  od jiných výrobců splňující vlastnosti uvedeného standardu.
</t>
  </si>
  <si>
    <t>Příloha číslo  1 - Technická specifikace předmětu plnění – minimální technické požadavky na předměty plnění veřejné zakázky VZ "Dovybavení stravovacího zařízení NHB"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</si>
</sst>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font>
      <sz val="10"/>
      <name val="Arial CE"/>
      <charset val="238"/>
    </font>
    <font>
      <sz val="10"/>
      <name val="Helv"/>
      <charset val="238"/>
    </font>
    <font>
      <sz val="8"/>
      <name val="Helv"/>
      <charset val="238"/>
    </font>
    <font>
      <b/>
      <i/>
      <u/>
      <sz val="14"/>
      <name val="Arial"/>
      <family val="2"/>
      <charset val="238"/>
    </font>
    <font>
      <sz val="8"/>
      <name val="Arial"/>
      <family val="2"/>
      <charset val="238"/>
    </font>
    <font>
      <sz val="12"/>
      <name val="Arial"/>
      <family val="2"/>
      <charset val="238"/>
    </font>
    <font>
      <b/>
      <sz val="12"/>
      <name val="Arial"/>
      <family val="2"/>
      <charset val="238"/>
    </font>
    <font>
      <b/>
      <sz val="10"/>
      <color indexed="10"/>
      <name val="Arial"/>
      <family val="2"/>
      <charset val="238"/>
    </font>
    <font>
      <b/>
      <sz val="8"/>
      <name val="Arial"/>
      <family val="2"/>
      <charset val="238"/>
    </font>
    <font>
      <sz val="10"/>
      <name val="Arial"/>
      <family val="2"/>
      <charset val="238"/>
    </font>
    <font>
      <b/>
      <sz val="10"/>
      <name val="Arial"/>
      <family val="2"/>
      <charset val="238"/>
    </font>
    <font>
      <b/>
      <sz val="10"/>
      <name val="Arial CE"/>
      <charset val="238"/>
    </font>
    <font>
      <sz val="9"/>
      <name val="Arial CE"/>
      <family val="2"/>
      <charset val="238"/>
    </font>
    <font>
      <b/>
      <sz val="9"/>
      <name val="Arial CE"/>
      <charset val="238"/>
    </font>
    <font>
      <b/>
      <i/>
      <sz val="10"/>
      <name val="Arial"/>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sz val="12"/>
      <name val="宋体"/>
      <charset val="134"/>
    </font>
    <font>
      <b/>
      <sz val="12"/>
      <color indexed="10"/>
      <name val="Arial"/>
      <family val="2"/>
      <charset val="238"/>
    </font>
    <font>
      <sz val="12"/>
      <color indexed="10"/>
      <name val="Arial"/>
      <family val="2"/>
      <charset val="238"/>
    </font>
    <font>
      <sz val="10"/>
      <color theme="1"/>
      <name val="Arial CE"/>
      <charset val="238"/>
    </font>
    <font>
      <b/>
      <sz val="10"/>
      <color theme="1"/>
      <name val="Arial CE"/>
      <charset val="238"/>
    </font>
    <font>
      <sz val="9"/>
      <name val="Arial CE"/>
      <charset val="238"/>
    </font>
    <font>
      <b/>
      <sz val="10"/>
      <color rgb="FFFF0000"/>
      <name val="Arial"/>
      <family val="2"/>
      <charset val="238"/>
    </font>
    <font>
      <b/>
      <sz val="10"/>
      <color theme="1"/>
      <name val="Arial"/>
      <family val="2"/>
      <charset val="238"/>
    </font>
    <font>
      <b/>
      <sz val="11"/>
      <name val="Arial"/>
      <family val="2"/>
      <charset val="238"/>
    </font>
    <font>
      <b/>
      <u/>
      <sz val="14"/>
      <name val="Arial"/>
      <family val="2"/>
      <charset val="238"/>
    </font>
    <font>
      <sz val="10"/>
      <color theme="1"/>
      <name val="Arial"/>
      <family val="2"/>
      <charset val="238"/>
    </font>
    <font>
      <sz val="11"/>
      <color theme="1"/>
      <name val="Arial"/>
      <family val="2"/>
      <charset val="238"/>
    </font>
    <font>
      <vertAlign val="superscript"/>
      <sz val="10"/>
      <name val="Arial"/>
      <family val="2"/>
      <charset val="238"/>
    </font>
    <font>
      <sz val="8"/>
      <color indexed="81"/>
      <name val="Tahoma"/>
      <charset val="1"/>
    </font>
  </fonts>
  <fills count="5">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19" fillId="0" borderId="0">
      <alignment vertical="center"/>
    </xf>
  </cellStyleXfs>
  <cellXfs count="84">
    <xf numFmtId="0" fontId="0" fillId="0" borderId="0" xfId="0"/>
    <xf numFmtId="0" fontId="2" fillId="0" borderId="0" xfId="1" applyFont="1" applyAlignment="1">
      <alignment horizontal="center"/>
    </xf>
    <xf numFmtId="3" fontId="2" fillId="0" borderId="0" xfId="1" applyNumberFormat="1" applyFont="1" applyAlignment="1">
      <alignment horizontal="right"/>
    </xf>
    <xf numFmtId="0" fontId="4" fillId="0" borderId="0" xfId="1" applyFont="1" applyAlignment="1">
      <alignment vertical="center"/>
    </xf>
    <xf numFmtId="3" fontId="4" fillId="0" borderId="0" xfId="1" applyNumberFormat="1" applyFont="1" applyAlignment="1">
      <alignment horizontal="right" vertical="center"/>
    </xf>
    <xf numFmtId="0" fontId="4" fillId="0" borderId="0" xfId="1" applyNumberFormat="1" applyFont="1" applyAlignment="1">
      <alignment horizontal="center" vertical="center"/>
    </xf>
    <xf numFmtId="0" fontId="4" fillId="0" borderId="0" xfId="1" applyFont="1" applyAlignment="1">
      <alignment horizontal="center" vertical="center"/>
    </xf>
    <xf numFmtId="0" fontId="7" fillId="2" borderId="1" xfId="0" applyFont="1" applyFill="1" applyBorder="1" applyAlignment="1">
      <alignment horizontal="center" vertical="center" wrapText="1"/>
    </xf>
    <xf numFmtId="0" fontId="4" fillId="0" borderId="0" xfId="0" applyFont="1" applyAlignment="1">
      <alignment vertical="center" wrapText="1"/>
    </xf>
    <xf numFmtId="49" fontId="8" fillId="3" borderId="2" xfId="1" applyNumberFormat="1" applyFont="1" applyFill="1" applyBorder="1" applyAlignment="1">
      <alignment horizontal="center" vertical="center" wrapText="1"/>
    </xf>
    <xf numFmtId="0" fontId="8" fillId="3" borderId="2" xfId="1" applyFont="1" applyFill="1" applyBorder="1" applyAlignment="1">
      <alignment horizontal="center" vertical="center" wrapText="1"/>
    </xf>
    <xf numFmtId="3" fontId="8" fillId="3" borderId="2" xfId="1" applyNumberFormat="1" applyFont="1" applyFill="1" applyBorder="1" applyAlignment="1">
      <alignment horizontal="center" vertical="center" wrapText="1"/>
    </xf>
    <xf numFmtId="49" fontId="4" fillId="0" borderId="2" xfId="1" applyNumberFormat="1" applyFont="1" applyBorder="1" applyAlignment="1">
      <alignment horizontal="center" vertical="center"/>
    </xf>
    <xf numFmtId="0" fontId="8" fillId="0" borderId="2" xfId="1" applyFont="1" applyBorder="1" applyAlignment="1">
      <alignment horizontal="center" vertical="center" wrapText="1"/>
    </xf>
    <xf numFmtId="0" fontId="4" fillId="0" borderId="2" xfId="1" applyFont="1" applyBorder="1" applyAlignment="1">
      <alignment horizontal="center" vertical="center"/>
    </xf>
    <xf numFmtId="3" fontId="4" fillId="0" borderId="2" xfId="1" applyNumberFormat="1" applyFont="1" applyBorder="1" applyAlignment="1">
      <alignment horizontal="right" vertical="center"/>
    </xf>
    <xf numFmtId="0" fontId="9" fillId="0" borderId="2" xfId="0" applyFont="1" applyFill="1" applyBorder="1" applyAlignment="1" applyProtection="1">
      <alignment horizontal="center" vertical="center" wrapText="1"/>
      <protection locked="0"/>
    </xf>
    <xf numFmtId="0" fontId="10" fillId="0" borderId="2" xfId="0" applyFont="1" applyBorder="1" applyAlignment="1">
      <alignment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3" fontId="9" fillId="0" borderId="2" xfId="0" applyNumberFormat="1" applyFont="1" applyFill="1" applyBorder="1" applyAlignment="1">
      <alignment horizontal="center" vertical="center" wrapText="1"/>
    </xf>
    <xf numFmtId="0" fontId="9" fillId="4" borderId="2" xfId="0" applyFont="1" applyFill="1" applyBorder="1" applyAlignment="1">
      <alignment horizontal="center" vertical="center" wrapText="1"/>
    </xf>
    <xf numFmtId="3" fontId="9" fillId="0" borderId="3" xfId="1" applyNumberFormat="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2" xfId="0" applyFont="1" applyFill="1" applyBorder="1" applyAlignment="1" applyProtection="1">
      <alignment horizontal="left" vertical="center" wrapText="1"/>
      <protection locked="0"/>
    </xf>
    <xf numFmtId="0" fontId="9" fillId="0" borderId="2" xfId="0" applyFont="1" applyFill="1" applyBorder="1" applyAlignment="1">
      <alignment horizontal="center" vertical="center" wrapText="1"/>
    </xf>
    <xf numFmtId="0" fontId="12" fillId="0" borderId="2" xfId="1" applyFont="1" applyBorder="1" applyAlignment="1">
      <alignment horizontal="center" vertical="center" wrapText="1"/>
    </xf>
    <xf numFmtId="0" fontId="12" fillId="0" borderId="2" xfId="1" applyFont="1" applyBorder="1" applyAlignment="1">
      <alignment horizontal="center" vertical="center"/>
    </xf>
    <xf numFmtId="3" fontId="12" fillId="0" borderId="2" xfId="1" applyNumberFormat="1" applyFont="1" applyFill="1" applyBorder="1" applyAlignment="1">
      <alignment horizontal="center" vertical="center"/>
    </xf>
    <xf numFmtId="49" fontId="9" fillId="0" borderId="2" xfId="1" applyNumberFormat="1" applyFont="1" applyBorder="1" applyAlignment="1">
      <alignment horizontal="center" vertical="center"/>
    </xf>
    <xf numFmtId="0" fontId="14" fillId="0" borderId="2" xfId="1" applyFont="1" applyBorder="1" applyAlignment="1">
      <alignment horizontal="left" vertical="center" wrapText="1"/>
    </xf>
    <xf numFmtId="0" fontId="15" fillId="0" borderId="2" xfId="1" applyFont="1" applyBorder="1" applyAlignment="1">
      <alignment horizontal="center" vertical="center"/>
    </xf>
    <xf numFmtId="3" fontId="15" fillId="0" borderId="2" xfId="1" applyNumberFormat="1" applyFont="1" applyBorder="1" applyAlignment="1">
      <alignment horizontal="center" vertical="center"/>
    </xf>
    <xf numFmtId="49" fontId="4" fillId="0" borderId="0" xfId="1" applyNumberFormat="1" applyFont="1" applyBorder="1" applyAlignment="1">
      <alignment horizontal="center" vertical="center"/>
    </xf>
    <xf numFmtId="0" fontId="16" fillId="0" borderId="0" xfId="1" applyFont="1" applyBorder="1" applyAlignment="1">
      <alignment horizontal="left" vertical="center" wrapText="1"/>
    </xf>
    <xf numFmtId="0" fontId="17" fillId="0" borderId="0" xfId="1" applyFont="1" applyBorder="1" applyAlignment="1">
      <alignment horizontal="center" vertical="center"/>
    </xf>
    <xf numFmtId="3" fontId="17" fillId="0" borderId="0" xfId="1" applyNumberFormat="1" applyFont="1" applyBorder="1" applyAlignment="1">
      <alignment horizontal="right" vertical="center"/>
    </xf>
    <xf numFmtId="3" fontId="16" fillId="0" borderId="0" xfId="1" applyNumberFormat="1" applyFont="1" applyBorder="1" applyAlignment="1">
      <alignment horizontal="right" vertical="center"/>
    </xf>
    <xf numFmtId="49" fontId="4" fillId="3" borderId="4" xfId="1" applyNumberFormat="1" applyFont="1" applyFill="1" applyBorder="1" applyAlignment="1">
      <alignment horizontal="center" vertical="center"/>
    </xf>
    <xf numFmtId="0" fontId="18" fillId="3" borderId="5" xfId="1" applyFont="1" applyFill="1" applyBorder="1" applyAlignment="1">
      <alignment vertical="center" wrapText="1"/>
    </xf>
    <xf numFmtId="0" fontId="4" fillId="3" borderId="5" xfId="1" applyFont="1" applyFill="1" applyBorder="1" applyAlignment="1">
      <alignment horizontal="center" vertical="center"/>
    </xf>
    <xf numFmtId="0" fontId="4" fillId="3" borderId="5" xfId="1" applyFont="1" applyFill="1" applyBorder="1" applyAlignment="1">
      <alignment vertical="center"/>
    </xf>
    <xf numFmtId="49" fontId="4" fillId="0" borderId="6" xfId="1" applyNumberFormat="1" applyFont="1" applyBorder="1" applyAlignment="1">
      <alignment horizontal="center" vertical="center"/>
    </xf>
    <xf numFmtId="0" fontId="8" fillId="0" borderId="2" xfId="1" applyFont="1" applyBorder="1" applyAlignment="1">
      <alignment vertical="center" wrapText="1"/>
    </xf>
    <xf numFmtId="3" fontId="8" fillId="0" borderId="2" xfId="1" applyNumberFormat="1" applyFont="1" applyBorder="1" applyAlignment="1">
      <alignment vertical="center"/>
    </xf>
    <xf numFmtId="49" fontId="4" fillId="2" borderId="6" xfId="1" applyNumberFormat="1" applyFont="1" applyFill="1" applyBorder="1" applyAlignment="1">
      <alignment horizontal="center" vertical="center"/>
    </xf>
    <xf numFmtId="0" fontId="2" fillId="0" borderId="0" xfId="1" applyFont="1" applyAlignment="1">
      <alignment wrapText="1"/>
    </xf>
    <xf numFmtId="3" fontId="6" fillId="0" borderId="2" xfId="1" applyNumberFormat="1" applyFont="1" applyBorder="1" applyAlignment="1">
      <alignment horizontal="center" vertical="center"/>
    </xf>
    <xf numFmtId="3" fontId="20" fillId="2" borderId="2" xfId="1" applyNumberFormat="1" applyFont="1" applyFill="1" applyBorder="1" applyAlignment="1">
      <alignment horizontal="center" vertical="center"/>
    </xf>
    <xf numFmtId="3" fontId="6" fillId="2" borderId="2" xfId="1" applyNumberFormat="1" applyFont="1" applyFill="1" applyBorder="1" applyAlignment="1">
      <alignment horizontal="center" vertical="center"/>
    </xf>
    <xf numFmtId="0" fontId="6" fillId="0" borderId="2" xfId="1" applyFont="1" applyBorder="1" applyAlignment="1">
      <alignment vertical="center"/>
    </xf>
    <xf numFmtId="0" fontId="5" fillId="0" borderId="2" xfId="1" applyFont="1" applyBorder="1" applyAlignment="1">
      <alignment horizontal="center" vertical="center"/>
    </xf>
    <xf numFmtId="164" fontId="5" fillId="0" borderId="2" xfId="1" applyNumberFormat="1" applyFont="1" applyBorder="1" applyAlignment="1">
      <alignment horizontal="center" vertical="center"/>
    </xf>
    <xf numFmtId="0" fontId="20" fillId="2" borderId="2" xfId="1" applyFont="1" applyFill="1" applyBorder="1" applyAlignment="1">
      <alignment vertical="center" wrapText="1"/>
    </xf>
    <xf numFmtId="0" fontId="21" fillId="2" borderId="2" xfId="1" applyFont="1" applyFill="1" applyBorder="1" applyAlignment="1">
      <alignment horizontal="center" vertical="center"/>
    </xf>
    <xf numFmtId="0" fontId="6" fillId="2" borderId="2" xfId="1" applyFont="1" applyFill="1" applyBorder="1" applyAlignment="1">
      <alignment vertical="center" wrapText="1"/>
    </xf>
    <xf numFmtId="0" fontId="5" fillId="2" borderId="2" xfId="1" applyFont="1" applyFill="1" applyBorder="1" applyAlignment="1">
      <alignment horizontal="center" vertical="center"/>
    </xf>
    <xf numFmtId="0" fontId="15" fillId="0" borderId="2" xfId="1" applyFont="1" applyBorder="1" applyAlignment="1">
      <alignment horizontal="center" vertical="center" wrapText="1"/>
    </xf>
    <xf numFmtId="0" fontId="17" fillId="0" borderId="0" xfId="1" applyFont="1" applyBorder="1" applyAlignment="1">
      <alignment horizontal="center" vertical="center" wrapText="1"/>
    </xf>
    <xf numFmtId="0" fontId="4" fillId="3" borderId="5" xfId="1" applyFont="1" applyFill="1" applyBorder="1" applyAlignment="1">
      <alignment horizontal="center" vertical="center" wrapText="1"/>
    </xf>
    <xf numFmtId="0" fontId="4" fillId="0" borderId="2" xfId="1" applyFont="1" applyBorder="1" applyAlignment="1">
      <alignment horizontal="center" vertical="center" wrapText="1"/>
    </xf>
    <xf numFmtId="0" fontId="5" fillId="0" borderId="2" xfId="1" applyFont="1" applyBorder="1" applyAlignment="1">
      <alignment horizontal="center" vertical="center" wrapText="1"/>
    </xf>
    <xf numFmtId="0" fontId="21" fillId="2" borderId="2"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2" xfId="0" applyFont="1" applyFill="1" applyBorder="1" applyAlignment="1">
      <alignment vertical="center" wrapText="1"/>
    </xf>
    <xf numFmtId="0" fontId="24" fillId="0" borderId="2" xfId="1" applyFont="1" applyBorder="1" applyAlignment="1">
      <alignment horizontal="left" vertical="center" wrapText="1"/>
    </xf>
    <xf numFmtId="0" fontId="9"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protection locked="0"/>
    </xf>
    <xf numFmtId="0" fontId="25" fillId="0" borderId="2" xfId="0" applyFont="1" applyFill="1" applyBorder="1" applyAlignment="1" applyProtection="1">
      <alignment horizontal="left" vertical="center" wrapText="1"/>
      <protection locked="0"/>
    </xf>
    <xf numFmtId="0" fontId="29" fillId="0" borderId="2" xfId="1" applyFont="1" applyFill="1" applyBorder="1" applyAlignment="1">
      <alignment horizontal="center" vertical="center" wrapText="1"/>
    </xf>
    <xf numFmtId="0" fontId="0" fillId="0" borderId="0" xfId="0" applyAlignment="1">
      <alignment wrapText="1"/>
    </xf>
    <xf numFmtId="0" fontId="9" fillId="0" borderId="2" xfId="0" applyFont="1" applyFill="1" applyBorder="1" applyAlignment="1" applyProtection="1">
      <alignment horizontal="left" vertical="top" wrapText="1"/>
      <protection locked="0"/>
    </xf>
    <xf numFmtId="0" fontId="22" fillId="0" borderId="2" xfId="0" applyFont="1" applyFill="1" applyBorder="1" applyAlignment="1">
      <alignment vertical="center" wrapText="1"/>
    </xf>
    <xf numFmtId="3" fontId="9" fillId="4" borderId="2" xfId="0" applyNumberFormat="1" applyFont="1" applyFill="1" applyBorder="1" applyAlignment="1" applyProtection="1">
      <alignment horizontal="center" vertical="center" wrapText="1"/>
      <protection locked="0"/>
    </xf>
    <xf numFmtId="3" fontId="9" fillId="4" borderId="2" xfId="1" applyNumberFormat="1" applyFont="1" applyFill="1" applyBorder="1" applyAlignment="1">
      <alignment horizontal="right"/>
    </xf>
    <xf numFmtId="0" fontId="10" fillId="4" borderId="2" xfId="0" applyFont="1" applyFill="1" applyBorder="1" applyAlignment="1">
      <alignment vertical="center" wrapText="1"/>
    </xf>
    <xf numFmtId="0" fontId="9" fillId="4" borderId="2" xfId="0" applyFont="1" applyFill="1" applyBorder="1" applyAlignment="1">
      <alignment horizontal="center" vertical="center"/>
    </xf>
    <xf numFmtId="0" fontId="10" fillId="0" borderId="2" xfId="0" applyFont="1" applyBorder="1" applyAlignment="1">
      <alignment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vertical="center" wrapText="1"/>
    </xf>
    <xf numFmtId="0" fontId="27" fillId="0" borderId="0" xfId="1" applyFont="1" applyAlignment="1">
      <alignment horizontal="left" wrapText="1"/>
    </xf>
    <xf numFmtId="0" fontId="28" fillId="0" borderId="0" xfId="1" applyFont="1" applyAlignment="1">
      <alignment vertical="center" wrapText="1"/>
    </xf>
    <xf numFmtId="0" fontId="3" fillId="0" borderId="0" xfId="1" applyFont="1" applyAlignment="1">
      <alignment vertical="center" wrapText="1"/>
    </xf>
  </cellXfs>
  <cellStyles count="3">
    <cellStyle name="Normální" xfId="0" builtinId="0"/>
    <cellStyle name="Normální 2" xfId="2"/>
    <cellStyle name="normální_Sešit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5"/>
  <sheetViews>
    <sheetView tabSelected="1" workbookViewId="0">
      <selection activeCell="J6" sqref="J6"/>
    </sheetView>
  </sheetViews>
  <sheetFormatPr defaultRowHeight="12.75"/>
  <cols>
    <col min="1" max="1" width="4.140625" customWidth="1"/>
    <col min="2" max="2" width="74.42578125" customWidth="1"/>
    <col min="3" max="3" width="9.28515625" customWidth="1"/>
    <col min="4" max="4" width="14.85546875" customWidth="1"/>
    <col min="5" max="5" width="8" customWidth="1"/>
    <col min="6" max="6" width="3.7109375" customWidth="1"/>
    <col min="7" max="7" width="8.28515625" customWidth="1"/>
    <col min="8" max="8" width="11.140625" customWidth="1"/>
  </cols>
  <sheetData>
    <row r="1" spans="1:8" ht="54" customHeight="1">
      <c r="A1" s="1"/>
      <c r="B1" s="82" t="s">
        <v>113</v>
      </c>
      <c r="C1" s="83"/>
      <c r="D1" s="83"/>
      <c r="E1" s="83"/>
      <c r="F1" s="83"/>
      <c r="G1" s="83"/>
      <c r="H1" s="83"/>
    </row>
    <row r="2" spans="1:8" ht="36" hidden="1" customHeight="1" thickBot="1">
      <c r="A2" s="6"/>
      <c r="B2" s="7"/>
      <c r="C2" s="6"/>
      <c r="D2" s="3"/>
      <c r="E2" s="3"/>
      <c r="F2" s="3"/>
      <c r="G2" s="3"/>
      <c r="H2" s="5"/>
    </row>
    <row r="3" spans="1:8">
      <c r="A3" s="6"/>
      <c r="B3" s="8"/>
      <c r="C3" s="6"/>
      <c r="D3" s="6"/>
      <c r="E3" s="6"/>
      <c r="F3" s="6"/>
      <c r="G3" s="4"/>
      <c r="H3" s="4"/>
    </row>
    <row r="4" spans="1:8" ht="33.75">
      <c r="A4" s="9" t="s">
        <v>12</v>
      </c>
      <c r="B4" s="10" t="s">
        <v>0</v>
      </c>
      <c r="C4" s="10" t="s">
        <v>17</v>
      </c>
      <c r="D4" s="10" t="s">
        <v>70</v>
      </c>
      <c r="E4" s="10" t="s">
        <v>13</v>
      </c>
      <c r="F4" s="10" t="s">
        <v>1</v>
      </c>
      <c r="G4" s="11" t="s">
        <v>2</v>
      </c>
      <c r="H4" s="11" t="s">
        <v>3</v>
      </c>
    </row>
    <row r="5" spans="1:8" ht="8.25" customHeight="1">
      <c r="A5" s="12"/>
      <c r="B5" s="13"/>
      <c r="C5" s="14"/>
      <c r="D5" s="14"/>
      <c r="E5" s="14"/>
      <c r="F5" s="14"/>
      <c r="G5" s="15"/>
      <c r="H5" s="15"/>
    </row>
    <row r="6" spans="1:8" ht="345" customHeight="1">
      <c r="A6" s="16">
        <v>1</v>
      </c>
      <c r="B6" s="77" t="s">
        <v>102</v>
      </c>
      <c r="C6" s="78" t="s">
        <v>77</v>
      </c>
      <c r="D6" s="78" t="s">
        <v>78</v>
      </c>
      <c r="E6" s="79" t="s">
        <v>79</v>
      </c>
      <c r="F6" s="78">
        <v>1</v>
      </c>
      <c r="G6" s="78"/>
      <c r="H6" s="20">
        <f t="shared" ref="H6:H37" si="0">G6*F6</f>
        <v>0</v>
      </c>
    </row>
    <row r="7" spans="1:8" ht="18" customHeight="1">
      <c r="A7" s="16">
        <v>2</v>
      </c>
      <c r="B7" s="80" t="s">
        <v>80</v>
      </c>
      <c r="C7" s="78"/>
      <c r="D7" s="78"/>
      <c r="E7" s="79"/>
      <c r="F7" s="78">
        <v>1</v>
      </c>
      <c r="G7" s="78"/>
      <c r="H7" s="20">
        <f t="shared" si="0"/>
        <v>0</v>
      </c>
    </row>
    <row r="8" spans="1:8" ht="15.75" customHeight="1">
      <c r="A8" s="16">
        <v>3</v>
      </c>
      <c r="B8" s="80" t="s">
        <v>81</v>
      </c>
      <c r="C8" s="78"/>
      <c r="D8" s="78"/>
      <c r="E8" s="79"/>
      <c r="F8" s="78">
        <v>2</v>
      </c>
      <c r="G8" s="78"/>
      <c r="H8" s="20">
        <f t="shared" si="0"/>
        <v>0</v>
      </c>
    </row>
    <row r="9" spans="1:8" ht="15" customHeight="1">
      <c r="A9" s="16">
        <v>4</v>
      </c>
      <c r="B9" s="80" t="s">
        <v>82</v>
      </c>
      <c r="C9" s="78"/>
      <c r="D9" s="78"/>
      <c r="E9" s="79"/>
      <c r="F9" s="78">
        <v>2</v>
      </c>
      <c r="G9" s="78"/>
      <c r="H9" s="20">
        <f t="shared" si="0"/>
        <v>0</v>
      </c>
    </row>
    <row r="10" spans="1:8" ht="14.25" customHeight="1">
      <c r="A10" s="16">
        <v>5</v>
      </c>
      <c r="B10" s="80" t="s">
        <v>97</v>
      </c>
      <c r="C10" s="78"/>
      <c r="D10" s="78"/>
      <c r="E10" s="79"/>
      <c r="F10" s="78">
        <v>2</v>
      </c>
      <c r="G10" s="78"/>
      <c r="H10" s="20">
        <f t="shared" si="0"/>
        <v>0</v>
      </c>
    </row>
    <row r="11" spans="1:8" ht="12" customHeight="1">
      <c r="A11" s="16">
        <v>6</v>
      </c>
      <c r="B11" s="80" t="s">
        <v>83</v>
      </c>
      <c r="C11" s="78"/>
      <c r="D11" s="78"/>
      <c r="E11" s="79"/>
      <c r="F11" s="78">
        <v>2</v>
      </c>
      <c r="G11" s="78"/>
      <c r="H11" s="20">
        <f t="shared" si="0"/>
        <v>0</v>
      </c>
    </row>
    <row r="12" spans="1:8" ht="15" customHeight="1">
      <c r="A12" s="16">
        <v>7</v>
      </c>
      <c r="B12" s="80" t="s">
        <v>84</v>
      </c>
      <c r="C12" s="78"/>
      <c r="D12" s="78"/>
      <c r="E12" s="79"/>
      <c r="F12" s="78">
        <v>1</v>
      </c>
      <c r="G12" s="78"/>
      <c r="H12" s="20">
        <f t="shared" si="0"/>
        <v>0</v>
      </c>
    </row>
    <row r="13" spans="1:8" ht="13.5" customHeight="1">
      <c r="A13" s="16">
        <v>8</v>
      </c>
      <c r="B13" s="80" t="s">
        <v>85</v>
      </c>
      <c r="C13" s="78"/>
      <c r="D13" s="78"/>
      <c r="E13" s="79"/>
      <c r="F13" s="78">
        <v>2</v>
      </c>
      <c r="G13" s="78"/>
      <c r="H13" s="20">
        <f t="shared" si="0"/>
        <v>0</v>
      </c>
    </row>
    <row r="14" spans="1:8" ht="345.75" customHeight="1">
      <c r="A14" s="16">
        <v>9</v>
      </c>
      <c r="B14" s="77" t="s">
        <v>101</v>
      </c>
      <c r="C14" s="78" t="s">
        <v>86</v>
      </c>
      <c r="D14" s="78" t="s">
        <v>87</v>
      </c>
      <c r="E14" s="79" t="s">
        <v>95</v>
      </c>
      <c r="F14" s="78">
        <v>1</v>
      </c>
      <c r="G14" s="78"/>
      <c r="H14" s="20">
        <f t="shared" si="0"/>
        <v>0</v>
      </c>
    </row>
    <row r="15" spans="1:8" ht="17.25" customHeight="1">
      <c r="A15" s="16">
        <v>10</v>
      </c>
      <c r="B15" s="80" t="s">
        <v>89</v>
      </c>
      <c r="C15" s="78"/>
      <c r="D15" s="78"/>
      <c r="E15" s="79"/>
      <c r="F15" s="78">
        <v>1</v>
      </c>
      <c r="G15" s="78"/>
      <c r="H15" s="20">
        <f t="shared" si="0"/>
        <v>0</v>
      </c>
    </row>
    <row r="16" spans="1:8" ht="16.5" customHeight="1">
      <c r="A16" s="16">
        <v>11</v>
      </c>
      <c r="B16" s="80" t="s">
        <v>90</v>
      </c>
      <c r="C16" s="78"/>
      <c r="D16" s="78"/>
      <c r="E16" s="79"/>
      <c r="F16" s="78">
        <v>3</v>
      </c>
      <c r="G16" s="78"/>
      <c r="H16" s="20">
        <f t="shared" si="0"/>
        <v>0</v>
      </c>
    </row>
    <row r="17" spans="1:13" ht="15" customHeight="1">
      <c r="A17" s="16">
        <v>12</v>
      </c>
      <c r="B17" s="80" t="s">
        <v>91</v>
      </c>
      <c r="C17" s="78"/>
      <c r="D17" s="78"/>
      <c r="E17" s="79"/>
      <c r="F17" s="78">
        <v>3</v>
      </c>
      <c r="G17" s="78"/>
      <c r="H17" s="20">
        <f t="shared" si="0"/>
        <v>0</v>
      </c>
    </row>
    <row r="18" spans="1:13" ht="13.5" customHeight="1">
      <c r="A18" s="16">
        <v>13</v>
      </c>
      <c r="B18" s="80" t="s">
        <v>96</v>
      </c>
      <c r="C18" s="78"/>
      <c r="D18" s="78"/>
      <c r="E18" s="79"/>
      <c r="F18" s="78">
        <v>2</v>
      </c>
      <c r="G18" s="78"/>
      <c r="H18" s="20">
        <f t="shared" si="0"/>
        <v>0</v>
      </c>
    </row>
    <row r="19" spans="1:13" ht="14.25" customHeight="1">
      <c r="A19" s="16">
        <v>14</v>
      </c>
      <c r="B19" s="80" t="s">
        <v>92</v>
      </c>
      <c r="C19" s="78"/>
      <c r="D19" s="78"/>
      <c r="E19" s="79"/>
      <c r="F19" s="78">
        <v>3</v>
      </c>
      <c r="G19" s="78"/>
      <c r="H19" s="20">
        <f t="shared" si="0"/>
        <v>0</v>
      </c>
    </row>
    <row r="20" spans="1:13" ht="12.75" customHeight="1">
      <c r="A20" s="16">
        <v>15</v>
      </c>
      <c r="B20" s="80" t="s">
        <v>93</v>
      </c>
      <c r="C20" s="78"/>
      <c r="D20" s="78"/>
      <c r="E20" s="79"/>
      <c r="F20" s="78">
        <v>1</v>
      </c>
      <c r="G20" s="78"/>
      <c r="H20" s="20">
        <f t="shared" si="0"/>
        <v>0</v>
      </c>
    </row>
    <row r="21" spans="1:13" ht="15" customHeight="1">
      <c r="A21" s="16">
        <v>16</v>
      </c>
      <c r="B21" s="80" t="s">
        <v>94</v>
      </c>
      <c r="C21" s="78"/>
      <c r="D21" s="78"/>
      <c r="E21" s="79"/>
      <c r="F21" s="78">
        <v>2</v>
      </c>
      <c r="G21" s="78"/>
      <c r="H21" s="20">
        <f t="shared" si="0"/>
        <v>0</v>
      </c>
    </row>
    <row r="22" spans="1:13" ht="183" customHeight="1">
      <c r="A22" s="16">
        <v>17</v>
      </c>
      <c r="B22" s="72" t="s">
        <v>100</v>
      </c>
      <c r="C22" s="69" t="s">
        <v>28</v>
      </c>
      <c r="D22" s="23" t="s">
        <v>54</v>
      </c>
      <c r="E22" s="66" t="s">
        <v>104</v>
      </c>
      <c r="F22" s="16">
        <v>1</v>
      </c>
      <c r="G22" s="22"/>
      <c r="H22" s="20">
        <f t="shared" si="0"/>
        <v>0</v>
      </c>
    </row>
    <row r="23" spans="1:13" ht="29.25" customHeight="1">
      <c r="A23" s="16">
        <v>18</v>
      </c>
      <c r="B23" s="24" t="s">
        <v>50</v>
      </c>
      <c r="C23" s="25"/>
      <c r="D23" s="16"/>
      <c r="E23" s="16"/>
      <c r="F23" s="16">
        <v>1</v>
      </c>
      <c r="G23" s="22"/>
      <c r="H23" s="20">
        <f t="shared" si="0"/>
        <v>0</v>
      </c>
    </row>
    <row r="24" spans="1:13" ht="40.5" customHeight="1">
      <c r="A24" s="16">
        <v>19</v>
      </c>
      <c r="B24" s="24" t="s">
        <v>51</v>
      </c>
      <c r="C24" s="25"/>
      <c r="D24" s="16"/>
      <c r="E24" s="16"/>
      <c r="F24" s="16">
        <v>1</v>
      </c>
      <c r="G24" s="22"/>
      <c r="H24" s="20">
        <f t="shared" si="0"/>
        <v>0</v>
      </c>
    </row>
    <row r="25" spans="1:13" ht="182.25" customHeight="1">
      <c r="A25" s="16">
        <v>20</v>
      </c>
      <c r="B25" s="64" t="s">
        <v>99</v>
      </c>
      <c r="C25" s="69" t="s">
        <v>29</v>
      </c>
      <c r="D25" s="23" t="s">
        <v>55</v>
      </c>
      <c r="E25" s="66" t="s">
        <v>30</v>
      </c>
      <c r="F25" s="16">
        <v>1</v>
      </c>
      <c r="G25" s="22"/>
      <c r="H25" s="20">
        <f t="shared" si="0"/>
        <v>0</v>
      </c>
    </row>
    <row r="26" spans="1:13" ht="54" customHeight="1">
      <c r="A26" s="16">
        <v>21</v>
      </c>
      <c r="B26" s="24" t="s">
        <v>53</v>
      </c>
      <c r="C26" s="25"/>
      <c r="D26" s="16"/>
      <c r="E26" s="16"/>
      <c r="F26" s="16">
        <v>1</v>
      </c>
      <c r="G26" s="22"/>
      <c r="H26" s="20">
        <f t="shared" si="0"/>
        <v>0</v>
      </c>
    </row>
    <row r="27" spans="1:13" ht="171.75" customHeight="1">
      <c r="A27" s="16">
        <v>22</v>
      </c>
      <c r="B27" s="64" t="s">
        <v>98</v>
      </c>
      <c r="C27" s="69" t="s">
        <v>31</v>
      </c>
      <c r="D27" s="23" t="s">
        <v>56</v>
      </c>
      <c r="E27" s="66" t="s">
        <v>32</v>
      </c>
      <c r="F27" s="16">
        <v>1</v>
      </c>
      <c r="G27" s="22"/>
      <c r="H27" s="20">
        <f t="shared" si="0"/>
        <v>0</v>
      </c>
      <c r="M27" s="70"/>
    </row>
    <row r="28" spans="1:13" ht="41.25" customHeight="1">
      <c r="A28" s="16">
        <v>23</v>
      </c>
      <c r="B28" s="24" t="s">
        <v>52</v>
      </c>
      <c r="C28" s="25"/>
      <c r="D28" s="16"/>
      <c r="E28" s="16"/>
      <c r="F28" s="16">
        <v>1</v>
      </c>
      <c r="G28" s="22"/>
      <c r="H28" s="20">
        <f t="shared" si="0"/>
        <v>0</v>
      </c>
    </row>
    <row r="29" spans="1:13" ht="28.5" customHeight="1">
      <c r="A29" s="16">
        <v>24</v>
      </c>
      <c r="B29" s="65" t="s">
        <v>105</v>
      </c>
      <c r="C29" s="26" t="s">
        <v>23</v>
      </c>
      <c r="D29" s="26" t="s">
        <v>4</v>
      </c>
      <c r="E29" s="26" t="s">
        <v>24</v>
      </c>
      <c r="F29" s="27">
        <v>1</v>
      </c>
      <c r="G29" s="28"/>
      <c r="H29" s="20">
        <f t="shared" si="0"/>
        <v>0</v>
      </c>
    </row>
    <row r="30" spans="1:13" ht="27" customHeight="1">
      <c r="A30" s="16">
        <v>25</v>
      </c>
      <c r="B30" s="24" t="s">
        <v>106</v>
      </c>
      <c r="C30" s="25" t="s">
        <v>5</v>
      </c>
      <c r="D30" s="16" t="s">
        <v>57</v>
      </c>
      <c r="E30" s="16"/>
      <c r="F30" s="16">
        <v>4</v>
      </c>
      <c r="G30" s="22"/>
      <c r="H30" s="20">
        <f t="shared" si="0"/>
        <v>0</v>
      </c>
    </row>
    <row r="31" spans="1:13" ht="40.5" customHeight="1">
      <c r="A31" s="16">
        <v>26</v>
      </c>
      <c r="B31" s="24" t="s">
        <v>107</v>
      </c>
      <c r="C31" s="25" t="s">
        <v>14</v>
      </c>
      <c r="D31" s="16" t="s">
        <v>69</v>
      </c>
      <c r="E31" s="16" t="s">
        <v>24</v>
      </c>
      <c r="F31" s="16">
        <v>1</v>
      </c>
      <c r="G31" s="22"/>
      <c r="H31" s="20">
        <f t="shared" si="0"/>
        <v>0</v>
      </c>
    </row>
    <row r="32" spans="1:13" ht="222" customHeight="1">
      <c r="A32" s="16">
        <v>27</v>
      </c>
      <c r="B32" s="24" t="s">
        <v>88</v>
      </c>
      <c r="C32" s="19" t="s">
        <v>37</v>
      </c>
      <c r="D32" s="18" t="s">
        <v>58</v>
      </c>
      <c r="E32" s="19" t="s">
        <v>38</v>
      </c>
      <c r="F32" s="18">
        <v>1</v>
      </c>
      <c r="G32" s="73"/>
      <c r="H32" s="20">
        <f t="shared" si="0"/>
        <v>0</v>
      </c>
    </row>
    <row r="33" spans="1:8" ht="16.5" customHeight="1">
      <c r="A33" s="16">
        <v>28</v>
      </c>
      <c r="B33" s="17" t="s">
        <v>39</v>
      </c>
      <c r="C33" s="19">
        <v>19999</v>
      </c>
      <c r="D33" s="18"/>
      <c r="E33" s="19"/>
      <c r="F33" s="18">
        <v>1</v>
      </c>
      <c r="G33" s="74"/>
      <c r="H33" s="20">
        <f t="shared" si="0"/>
        <v>0</v>
      </c>
    </row>
    <row r="34" spans="1:8" ht="30" customHeight="1">
      <c r="A34" s="16">
        <v>29</v>
      </c>
      <c r="B34" s="17" t="s">
        <v>40</v>
      </c>
      <c r="C34" s="19">
        <v>13756</v>
      </c>
      <c r="D34" s="18"/>
      <c r="E34" s="19"/>
      <c r="F34" s="18">
        <v>1</v>
      </c>
      <c r="G34" s="74"/>
      <c r="H34" s="20">
        <f t="shared" si="0"/>
        <v>0</v>
      </c>
    </row>
    <row r="35" spans="1:8" ht="25.5" customHeight="1">
      <c r="A35" s="16">
        <v>30</v>
      </c>
      <c r="B35" s="17" t="s">
        <v>41</v>
      </c>
      <c r="C35" s="19">
        <v>19992</v>
      </c>
      <c r="D35" s="18"/>
      <c r="E35" s="19"/>
      <c r="F35" s="18">
        <v>2</v>
      </c>
      <c r="G35" s="74"/>
      <c r="H35" s="20">
        <f t="shared" si="0"/>
        <v>0</v>
      </c>
    </row>
    <row r="36" spans="1:8" ht="17.25" customHeight="1">
      <c r="A36" s="16">
        <v>31</v>
      </c>
      <c r="B36" s="17" t="s">
        <v>42</v>
      </c>
      <c r="C36" s="19">
        <v>21423</v>
      </c>
      <c r="D36" s="18"/>
      <c r="E36" s="19"/>
      <c r="F36" s="18">
        <v>2</v>
      </c>
      <c r="G36" s="74"/>
      <c r="H36" s="20">
        <f t="shared" si="0"/>
        <v>0</v>
      </c>
    </row>
    <row r="37" spans="1:8" ht="26.25" customHeight="1">
      <c r="A37" s="16">
        <v>32</v>
      </c>
      <c r="B37" s="17" t="s">
        <v>43</v>
      </c>
      <c r="C37" s="19"/>
      <c r="D37" s="18"/>
      <c r="E37" s="19"/>
      <c r="F37" s="18">
        <v>1</v>
      </c>
      <c r="G37" s="74"/>
      <c r="H37" s="20">
        <f t="shared" si="0"/>
        <v>0</v>
      </c>
    </row>
    <row r="38" spans="1:8" ht="89.25" customHeight="1">
      <c r="A38" s="16">
        <v>33</v>
      </c>
      <c r="B38" s="75" t="s">
        <v>44</v>
      </c>
      <c r="C38" s="21" t="s">
        <v>45</v>
      </c>
      <c r="D38" s="76" t="s">
        <v>59</v>
      </c>
      <c r="E38" s="21"/>
      <c r="F38" s="76">
        <v>1</v>
      </c>
      <c r="G38" s="73"/>
      <c r="H38" s="20">
        <f t="shared" ref="H38:H69" si="1">G38*F38</f>
        <v>0</v>
      </c>
    </row>
    <row r="39" spans="1:8" ht="81.75" customHeight="1">
      <c r="A39" s="16">
        <v>34</v>
      </c>
      <c r="B39" s="75" t="s">
        <v>71</v>
      </c>
      <c r="C39" s="21" t="s">
        <v>46</v>
      </c>
      <c r="D39" s="76" t="s">
        <v>60</v>
      </c>
      <c r="E39" s="21"/>
      <c r="F39" s="76">
        <v>1</v>
      </c>
      <c r="G39" s="73"/>
      <c r="H39" s="20">
        <f t="shared" si="1"/>
        <v>0</v>
      </c>
    </row>
    <row r="40" spans="1:8" ht="221.25" customHeight="1">
      <c r="A40" s="16">
        <v>35</v>
      </c>
      <c r="B40" s="68" t="s">
        <v>108</v>
      </c>
      <c r="C40" s="25" t="s">
        <v>34</v>
      </c>
      <c r="D40" s="16" t="s">
        <v>61</v>
      </c>
      <c r="E40" s="16" t="s">
        <v>68</v>
      </c>
      <c r="F40" s="16">
        <v>1</v>
      </c>
      <c r="G40" s="22"/>
      <c r="H40" s="20">
        <f t="shared" si="1"/>
        <v>0</v>
      </c>
    </row>
    <row r="41" spans="1:8" ht="65.25" customHeight="1">
      <c r="A41" s="16">
        <v>36</v>
      </c>
      <c r="B41" s="67" t="s">
        <v>76</v>
      </c>
      <c r="C41" s="25" t="s">
        <v>74</v>
      </c>
      <c r="D41" s="16" t="s">
        <v>72</v>
      </c>
      <c r="E41" s="16" t="s">
        <v>73</v>
      </c>
      <c r="F41" s="16">
        <v>2</v>
      </c>
      <c r="G41" s="22"/>
      <c r="H41" s="20">
        <f t="shared" si="1"/>
        <v>0</v>
      </c>
    </row>
    <row r="42" spans="1:8" ht="79.5" customHeight="1">
      <c r="A42" s="16">
        <v>37</v>
      </c>
      <c r="B42" s="24" t="s">
        <v>36</v>
      </c>
      <c r="C42" s="25" t="s">
        <v>35</v>
      </c>
      <c r="D42" s="16" t="s">
        <v>75</v>
      </c>
      <c r="E42" s="16" t="s">
        <v>49</v>
      </c>
      <c r="F42" s="16">
        <v>1</v>
      </c>
      <c r="G42" s="22"/>
      <c r="H42" s="20">
        <f t="shared" si="1"/>
        <v>0</v>
      </c>
    </row>
    <row r="43" spans="1:8" ht="69.75" customHeight="1">
      <c r="A43" s="16">
        <v>38</v>
      </c>
      <c r="B43" s="67" t="s">
        <v>33</v>
      </c>
      <c r="C43" s="25" t="s">
        <v>109</v>
      </c>
      <c r="D43" s="16" t="s">
        <v>110</v>
      </c>
      <c r="E43" s="16" t="s">
        <v>67</v>
      </c>
      <c r="F43" s="16">
        <v>1</v>
      </c>
      <c r="G43" s="22"/>
      <c r="H43" s="20">
        <f t="shared" si="1"/>
        <v>0</v>
      </c>
    </row>
    <row r="44" spans="1:8" ht="78" customHeight="1">
      <c r="A44" s="16">
        <v>39</v>
      </c>
      <c r="B44" s="67" t="s">
        <v>22</v>
      </c>
      <c r="C44" s="25" t="s">
        <v>15</v>
      </c>
      <c r="D44" s="16" t="s">
        <v>65</v>
      </c>
      <c r="E44" s="16" t="s">
        <v>66</v>
      </c>
      <c r="F44" s="16">
        <v>1</v>
      </c>
      <c r="G44" s="22"/>
      <c r="H44" s="20">
        <f t="shared" si="1"/>
        <v>0</v>
      </c>
    </row>
    <row r="45" spans="1:8" ht="51.75" customHeight="1">
      <c r="A45" s="16">
        <v>40</v>
      </c>
      <c r="B45" s="67" t="s">
        <v>19</v>
      </c>
      <c r="C45" s="25" t="s">
        <v>20</v>
      </c>
      <c r="D45" s="16" t="s">
        <v>62</v>
      </c>
      <c r="E45" s="16" t="s">
        <v>111</v>
      </c>
      <c r="F45" s="16">
        <v>1</v>
      </c>
      <c r="G45" s="22"/>
      <c r="H45" s="20">
        <f t="shared" si="1"/>
        <v>0</v>
      </c>
    </row>
    <row r="46" spans="1:8" ht="58.5" customHeight="1">
      <c r="A46" s="16">
        <v>41</v>
      </c>
      <c r="B46" s="67" t="s">
        <v>16</v>
      </c>
      <c r="C46" s="25" t="s">
        <v>18</v>
      </c>
      <c r="D46" s="16"/>
      <c r="E46" s="16"/>
      <c r="F46" s="16">
        <v>1</v>
      </c>
      <c r="G46" s="22"/>
      <c r="H46" s="20">
        <f t="shared" si="1"/>
        <v>0</v>
      </c>
    </row>
    <row r="47" spans="1:8" ht="42.75" customHeight="1">
      <c r="A47" s="16">
        <v>42</v>
      </c>
      <c r="B47" s="67" t="s">
        <v>47</v>
      </c>
      <c r="C47" s="25"/>
      <c r="D47" s="16" t="s">
        <v>63</v>
      </c>
      <c r="E47" s="16"/>
      <c r="F47" s="16">
        <v>1</v>
      </c>
      <c r="G47" s="22"/>
      <c r="H47" s="20">
        <f t="shared" si="1"/>
        <v>0</v>
      </c>
    </row>
    <row r="48" spans="1:8" ht="25.5" customHeight="1">
      <c r="A48" s="16">
        <v>43</v>
      </c>
      <c r="B48" s="24" t="s">
        <v>48</v>
      </c>
      <c r="C48" s="25"/>
      <c r="D48" s="16" t="s">
        <v>64</v>
      </c>
      <c r="E48" s="16"/>
      <c r="F48" s="16">
        <v>1</v>
      </c>
      <c r="G48" s="22"/>
      <c r="H48" s="20">
        <f t="shared" si="1"/>
        <v>0</v>
      </c>
    </row>
    <row r="49" spans="1:8" ht="105.75" customHeight="1">
      <c r="A49" s="16">
        <v>44</v>
      </c>
      <c r="B49" s="24" t="s">
        <v>25</v>
      </c>
      <c r="C49" s="25"/>
      <c r="D49" s="16"/>
      <c r="E49" s="16"/>
      <c r="F49" s="16">
        <v>1</v>
      </c>
      <c r="G49" s="22"/>
      <c r="H49" s="20">
        <f t="shared" si="1"/>
        <v>0</v>
      </c>
    </row>
    <row r="50" spans="1:8" ht="90.75" customHeight="1">
      <c r="A50" s="16">
        <v>45</v>
      </c>
      <c r="B50" s="24" t="s">
        <v>27</v>
      </c>
      <c r="C50" s="25"/>
      <c r="D50" s="16"/>
      <c r="E50" s="16"/>
      <c r="F50" s="16">
        <v>1</v>
      </c>
      <c r="G50" s="22"/>
      <c r="H50" s="20">
        <f t="shared" si="1"/>
        <v>0</v>
      </c>
    </row>
    <row r="51" spans="1:8" ht="75.75" customHeight="1">
      <c r="A51" s="16">
        <v>46</v>
      </c>
      <c r="B51" s="71" t="s">
        <v>26</v>
      </c>
      <c r="C51" s="25"/>
      <c r="D51" s="16"/>
      <c r="E51" s="16"/>
      <c r="F51" s="16">
        <v>1</v>
      </c>
      <c r="G51" s="22"/>
      <c r="H51" s="20">
        <f t="shared" si="1"/>
        <v>0</v>
      </c>
    </row>
    <row r="52" spans="1:8" ht="20.25" customHeight="1">
      <c r="A52" s="16">
        <v>47</v>
      </c>
      <c r="B52" s="67" t="s">
        <v>103</v>
      </c>
      <c r="C52" s="25"/>
      <c r="D52" s="16"/>
      <c r="E52" s="16"/>
      <c r="F52" s="16">
        <v>15</v>
      </c>
      <c r="G52" s="22"/>
      <c r="H52" s="20">
        <f t="shared" si="1"/>
        <v>0</v>
      </c>
    </row>
    <row r="53" spans="1:8" ht="26.25" customHeight="1">
      <c r="A53" s="16"/>
      <c r="B53" s="67" t="s">
        <v>21</v>
      </c>
      <c r="C53" s="25"/>
      <c r="D53" s="16"/>
      <c r="E53" s="16"/>
      <c r="F53" s="16"/>
      <c r="G53" s="22"/>
      <c r="H53" s="20">
        <f t="shared" si="1"/>
        <v>0</v>
      </c>
    </row>
    <row r="54" spans="1:8" ht="9" customHeight="1">
      <c r="A54" s="16"/>
      <c r="B54" s="24"/>
      <c r="C54" s="25"/>
      <c r="D54" s="16"/>
      <c r="E54" s="16"/>
      <c r="F54" s="16"/>
      <c r="G54" s="22"/>
      <c r="H54" s="20"/>
    </row>
    <row r="55" spans="1:8">
      <c r="A55" s="29"/>
      <c r="B55" s="30" t="s">
        <v>6</v>
      </c>
      <c r="C55" s="31"/>
      <c r="D55" s="57"/>
      <c r="E55" s="31"/>
      <c r="F55" s="31"/>
      <c r="G55" s="32"/>
      <c r="H55" s="20">
        <f t="shared" si="1"/>
        <v>0</v>
      </c>
    </row>
    <row r="56" spans="1:8" ht="9" customHeight="1" thickBot="1">
      <c r="A56" s="33"/>
      <c r="B56" s="34"/>
      <c r="C56" s="35"/>
      <c r="D56" s="58"/>
      <c r="E56" s="35"/>
      <c r="F56" s="35"/>
      <c r="G56" s="36"/>
      <c r="H56" s="37"/>
    </row>
    <row r="57" spans="1:8" ht="20.25" customHeight="1">
      <c r="A57" s="38"/>
      <c r="B57" s="39" t="s">
        <v>7</v>
      </c>
      <c r="C57" s="40"/>
      <c r="D57" s="59"/>
      <c r="E57" s="40"/>
      <c r="F57" s="40"/>
      <c r="G57" s="40"/>
      <c r="H57" s="41"/>
    </row>
    <row r="58" spans="1:8" ht="8.25" customHeight="1">
      <c r="A58" s="42"/>
      <c r="B58" s="43"/>
      <c r="C58" s="14"/>
      <c r="D58" s="60"/>
      <c r="E58" s="14"/>
      <c r="F58" s="14"/>
      <c r="G58" s="14"/>
      <c r="H58" s="44"/>
    </row>
    <row r="59" spans="1:8" ht="15.75">
      <c r="A59" s="42"/>
      <c r="B59" s="50" t="s">
        <v>8</v>
      </c>
      <c r="C59" s="51"/>
      <c r="D59" s="61"/>
      <c r="E59" s="51"/>
      <c r="F59" s="51"/>
      <c r="G59" s="51"/>
      <c r="H59" s="47">
        <f>H55</f>
        <v>0</v>
      </c>
    </row>
    <row r="60" spans="1:8" ht="15.75">
      <c r="A60" s="42"/>
      <c r="B60" s="50" t="s">
        <v>9</v>
      </c>
      <c r="C60" s="51"/>
      <c r="D60" s="61"/>
      <c r="E60" s="51"/>
      <c r="F60" s="52"/>
      <c r="G60" s="51"/>
      <c r="H60" s="47"/>
    </row>
    <row r="61" spans="1:8" ht="18" customHeight="1">
      <c r="A61" s="45"/>
      <c r="B61" s="53" t="s">
        <v>11</v>
      </c>
      <c r="C61" s="54"/>
      <c r="D61" s="62"/>
      <c r="E61" s="54"/>
      <c r="F61" s="54"/>
      <c r="G61" s="54"/>
      <c r="H61" s="48">
        <f>H60+H59</f>
        <v>0</v>
      </c>
    </row>
    <row r="62" spans="1:8" ht="15.75" customHeight="1">
      <c r="A62" s="45"/>
      <c r="B62" s="55" t="s">
        <v>10</v>
      </c>
      <c r="C62" s="56"/>
      <c r="D62" s="63"/>
      <c r="E62" s="56"/>
      <c r="F62" s="56"/>
      <c r="G62" s="56"/>
      <c r="H62" s="49">
        <f>H61*1.21</f>
        <v>0</v>
      </c>
    </row>
    <row r="63" spans="1:8" ht="3" customHeight="1">
      <c r="A63" s="1"/>
      <c r="B63" s="46"/>
      <c r="C63" s="1"/>
      <c r="D63" s="1"/>
      <c r="E63" s="1"/>
      <c r="F63" s="1"/>
      <c r="G63" s="2"/>
      <c r="H63" s="1"/>
    </row>
    <row r="64" spans="1:8" ht="5.25" customHeight="1">
      <c r="A64" s="1"/>
      <c r="B64" s="46"/>
      <c r="C64" s="1"/>
      <c r="D64" s="1"/>
      <c r="E64" s="1"/>
      <c r="F64" s="1"/>
      <c r="G64" s="2"/>
      <c r="H64" s="1"/>
    </row>
    <row r="65" spans="1:8" ht="1.5" hidden="1" customHeight="1">
      <c r="A65" s="1"/>
      <c r="B65" s="46"/>
      <c r="C65" s="1"/>
      <c r="D65" s="1"/>
      <c r="E65" s="1"/>
      <c r="F65" s="1"/>
      <c r="G65" s="2"/>
      <c r="H65" s="1"/>
    </row>
    <row r="66" spans="1:8" ht="59.25" customHeight="1">
      <c r="A66" s="1"/>
      <c r="B66" s="81" t="s">
        <v>112</v>
      </c>
      <c r="C66" s="81"/>
      <c r="D66" s="81"/>
      <c r="E66" s="81"/>
      <c r="F66" s="81"/>
      <c r="G66" s="81"/>
      <c r="H66" s="81"/>
    </row>
    <row r="67" spans="1:8" ht="12.75" customHeight="1">
      <c r="A67" s="1"/>
      <c r="B67" s="81"/>
      <c r="C67" s="81"/>
      <c r="D67" s="81"/>
      <c r="E67" s="81"/>
      <c r="F67" s="81"/>
      <c r="G67" s="81"/>
      <c r="H67" s="81"/>
    </row>
    <row r="68" spans="1:8" ht="12.75" customHeight="1">
      <c r="A68" s="1"/>
      <c r="B68" s="81"/>
      <c r="C68" s="81"/>
      <c r="D68" s="81"/>
      <c r="E68" s="81"/>
      <c r="F68" s="81"/>
      <c r="G68" s="81"/>
      <c r="H68" s="81"/>
    </row>
    <row r="69" spans="1:8" ht="12.75" customHeight="1">
      <c r="A69" s="1"/>
      <c r="B69" s="81"/>
      <c r="C69" s="81"/>
      <c r="D69" s="81"/>
      <c r="E69" s="81"/>
      <c r="F69" s="81"/>
      <c r="G69" s="81"/>
      <c r="H69" s="81"/>
    </row>
    <row r="70" spans="1:8" ht="12.75" customHeight="1">
      <c r="B70" s="81"/>
      <c r="C70" s="81"/>
      <c r="D70" s="81"/>
      <c r="E70" s="81"/>
      <c r="F70" s="81"/>
      <c r="G70" s="81"/>
      <c r="H70" s="81"/>
    </row>
    <row r="71" spans="1:8" ht="12.75" customHeight="1">
      <c r="B71" s="81"/>
      <c r="C71" s="81"/>
      <c r="D71" s="81"/>
      <c r="E71" s="81"/>
      <c r="F71" s="81"/>
      <c r="G71" s="81"/>
      <c r="H71" s="81"/>
    </row>
    <row r="72" spans="1:8" ht="12.75" customHeight="1">
      <c r="B72" s="81"/>
      <c r="C72" s="81"/>
      <c r="D72" s="81"/>
      <c r="E72" s="81"/>
      <c r="F72" s="81"/>
      <c r="G72" s="81"/>
      <c r="H72" s="81"/>
    </row>
    <row r="73" spans="1:8" ht="12.75" customHeight="1">
      <c r="B73" s="81"/>
      <c r="C73" s="81"/>
      <c r="D73" s="81"/>
      <c r="E73" s="81"/>
      <c r="F73" s="81"/>
      <c r="G73" s="81"/>
      <c r="H73" s="81"/>
    </row>
    <row r="74" spans="1:8" ht="12.75" customHeight="1">
      <c r="B74" s="81"/>
      <c r="C74" s="81"/>
      <c r="D74" s="81"/>
      <c r="E74" s="81"/>
      <c r="F74" s="81"/>
      <c r="G74" s="81"/>
      <c r="H74" s="81"/>
    </row>
    <row r="75" spans="1:8" ht="33.75" customHeight="1">
      <c r="B75" s="81"/>
      <c r="C75" s="81"/>
      <c r="D75" s="81"/>
      <c r="E75" s="81"/>
      <c r="F75" s="81"/>
      <c r="G75" s="81"/>
      <c r="H75" s="81"/>
    </row>
  </sheetData>
  <mergeCells count="2">
    <mergeCell ref="B66:H75"/>
    <mergeCell ref="B1:H1"/>
  </mergeCells>
  <pageMargins left="0.7" right="0.7" top="0.78740157499999996" bottom="0.78740157499999996"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NHB</vt:lpstr>
      <vt:lpstr>List1</vt:lpstr>
    </vt:vector>
  </TitlesOfParts>
  <Company>TeS spol. s r. o. CHOTĚBOŘ</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 Lacina</dc:creator>
  <cp:lastModifiedBy>profile</cp:lastModifiedBy>
  <cp:lastPrinted>2018-10-18T07:59:13Z</cp:lastPrinted>
  <dcterms:created xsi:type="dcterms:W3CDTF">2018-04-20T05:57:29Z</dcterms:created>
  <dcterms:modified xsi:type="dcterms:W3CDTF">2018-10-18T11:33:32Z</dcterms:modified>
</cp:coreProperties>
</file>